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space.osfi-bsif.gc.ca/sites/ficore/OsfiPEG/LC-Q LICAT Quarterly Return Templates/"/>
    </mc:Choice>
  </mc:AlternateContent>
  <bookViews>
    <workbookView xWindow="-12" yWindow="408" windowWidth="10200" windowHeight="5040" tabRatio="759"/>
  </bookViews>
  <sheets>
    <sheet name="CCOVER" sheetId="14" r:id="rId1"/>
    <sheet name="10.100" sheetId="2" r:id="rId2"/>
    <sheet name="20.100" sheetId="3" r:id="rId3"/>
    <sheet name="20.200" sheetId="4" r:id="rId4"/>
    <sheet name="20.300" sheetId="5" r:id="rId5"/>
    <sheet name="30.000" sheetId="6" r:id="rId6"/>
    <sheet name="50.000" sheetId="7" r:id="rId7"/>
    <sheet name="60.000" sheetId="8" r:id="rId8"/>
    <sheet name="80.000" sheetId="9" r:id="rId9"/>
    <sheet name="90.000" sheetId="10" r:id="rId10"/>
    <sheet name="110.000" sheetId="11" r:id="rId11"/>
    <sheet name="120.000" sheetId="12" r:id="rId12"/>
    <sheet name="120.100"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localSheetId="0" hidden="1">#REF!</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Regression_Int" localSheetId="0" hidden="1">1</definedName>
    <definedName name="_Sort" hidden="1">#REF!</definedName>
    <definedName name="ALL_PAGES">'[2]GWL CANADA:CIINP'!$A$1:$I$24</definedName>
    <definedName name="angie" localSheetId="0">#N/A</definedName>
    <definedName name="angie">#N/A</definedName>
    <definedName name="anscount" hidden="1">1</definedName>
    <definedName name="C_1_Ci" localSheetId="12">'[3]50010'!#REF!</definedName>
    <definedName name="C_1_Ci" localSheetId="7">'[3]50010'!#REF!</definedName>
    <definedName name="C_1_Ci" localSheetId="0">'[3]50010'!#REF!</definedName>
    <definedName name="C_1_Ci">'[3]50010'!#REF!</definedName>
    <definedName name="C_1_Cii" localSheetId="0">'[3]50010'!#REF!</definedName>
    <definedName name="C_1_Cii">'[3]50010'!#REF!</definedName>
    <definedName name="Capital_Subs" localSheetId="12">#REF!</definedName>
    <definedName name="Capital_Subs" localSheetId="7">#REF!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 localSheetId="12">#REF!</definedName>
    <definedName name="Company_Name" localSheetId="7">#REF!</definedName>
    <definedName name="Company_Name" localSheetId="0">#REF!</definedName>
    <definedName name="Company_Name">#REF!</definedName>
    <definedName name="COVER">#N/A</definedName>
    <definedName name="D1010010010" localSheetId="1">'10.100'!$D$30</definedName>
    <definedName name="D1010010020" localSheetId="1">'10.100'!$D$31</definedName>
    <definedName name="D1010010030" localSheetId="1">'10.100'!$D$11</definedName>
    <definedName name="D1010010040" localSheetId="1">'10.100'!$D$9</definedName>
    <definedName name="D1010010050" localSheetId="1">'10.100'!$D$10</definedName>
    <definedName name="D1010010060" localSheetId="1">'10.100'!$D$13</definedName>
    <definedName name="D1010010070" localSheetId="1">'10.100'!$D$15</definedName>
    <definedName name="D1010010080" localSheetId="1">'10.100'!$D$17</definedName>
    <definedName name="D1010010090" localSheetId="1">'10.100'!#REF!</definedName>
    <definedName name="D1010010100" localSheetId="1">'10.100'!#REF!</definedName>
    <definedName name="D1010010110" localSheetId="1">'10.100'!#REF!</definedName>
    <definedName name="D1010010120" localSheetId="1">'10.100'!#REF!</definedName>
    <definedName name="D1010010130" localSheetId="1">'10.100'!#REF!</definedName>
    <definedName name="D1010010140" localSheetId="1">'10.100'!#REF!</definedName>
    <definedName name="D1010010150" localSheetId="1">'10.100'!#REF!</definedName>
    <definedName name="D1010010151" localSheetId="1">'10.100'!#REF!</definedName>
    <definedName name="D1010010160" localSheetId="1">'10.100'!$D$18</definedName>
    <definedName name="D1010010170" localSheetId="1">'10.100'!#REF!</definedName>
    <definedName name="D1010010180" localSheetId="1">'10.100'!#REF!</definedName>
    <definedName name="D1010010181" localSheetId="1">'10.100'!#REF!</definedName>
    <definedName name="D1010010190" localSheetId="1">'10.100'!#REF!</definedName>
    <definedName name="D1010010200" localSheetId="1">'10.100'!#REF!</definedName>
    <definedName name="D1010010210" localSheetId="1">'10.100'!#REF!</definedName>
    <definedName name="D1010010220" localSheetId="1">'10.100'!$D$20</definedName>
    <definedName name="D1010010230" localSheetId="1">'10.100'!#REF!</definedName>
    <definedName name="D1010010240" localSheetId="1">'10.100'!#REF!</definedName>
    <definedName name="D1010010250" localSheetId="1">'10.100'!#REF!</definedName>
    <definedName name="D1010010260" localSheetId="1">'10.100'!#REF!</definedName>
    <definedName name="D1010010270" localSheetId="1">'10.100'!#REF!</definedName>
    <definedName name="D1010010280" localSheetId="1">'10.100'!$D$25</definedName>
    <definedName name="D1010010290" localSheetId="1">'10.100'!$D$21</definedName>
    <definedName name="D1010010300" localSheetId="1">'10.100'!$D$22</definedName>
    <definedName name="D1010010310" localSheetId="1">'10.100'!$D$23</definedName>
    <definedName name="D1010010320" localSheetId="1">'10.100'!$D$24</definedName>
    <definedName name="D1010010330" localSheetId="1">'10.100'!$D$27</definedName>
    <definedName name="D1010010340" localSheetId="1">'10.100'!$D$26</definedName>
    <definedName name="D1010010350" localSheetId="1">'10.100'!#REF!</definedName>
    <definedName name="D1010010360" localSheetId="1">'10.100'!$D$28</definedName>
    <definedName name="D1010010370" localSheetId="1">'10.100'!#REF!</definedName>
    <definedName name="D1010010380" localSheetId="1">'10.100'!#REF!</definedName>
    <definedName name="D11000010010" localSheetId="10">'110.000'!$C$25</definedName>
    <definedName name="D11000010011" localSheetId="10">'110.000'!$C$26</definedName>
    <definedName name="D11000010020" localSheetId="10">'110.000'!$C$27</definedName>
    <definedName name="D11000010030" localSheetId="10">'110.000'!$C$28</definedName>
    <definedName name="D11000010040" localSheetId="10">'110.000'!$C$29</definedName>
    <definedName name="D11000010050" localSheetId="10">'110.000'!$C$11</definedName>
    <definedName name="D11000010051" localSheetId="10">'110.000'!$C$12</definedName>
    <definedName name="D11000010060" localSheetId="10">'110.000'!$C$13</definedName>
    <definedName name="D11000010070" localSheetId="10">'110.000'!$C$14</definedName>
    <definedName name="D11000010080" localSheetId="10">'110.000'!$C$15</definedName>
    <definedName name="D11000010090" localSheetId="10">'110.000'!$C$18</definedName>
    <definedName name="D11000010091" localSheetId="10">'110.000'!$C$19</definedName>
    <definedName name="D11000010100" localSheetId="10">'110.000'!$C$20</definedName>
    <definedName name="D11000010110" localSheetId="10">'110.000'!$C$21</definedName>
    <definedName name="D11000010120" localSheetId="10">'110.000'!$C$22</definedName>
    <definedName name="D11000011010" localSheetId="10">'110.000'!$E$25</definedName>
    <definedName name="D11000011011" localSheetId="10">'110.000'!$E$26</definedName>
    <definedName name="D11000011020" localSheetId="10">'110.000'!$E$27</definedName>
    <definedName name="D11000011030" localSheetId="10">'110.000'!$E$28</definedName>
    <definedName name="D11000011040" localSheetId="10">'110.000'!$E$29</definedName>
    <definedName name="D11000011050" localSheetId="10">'110.000'!$E$11</definedName>
    <definedName name="D11000011051" localSheetId="10">'110.000'!$E$12</definedName>
    <definedName name="D11000011060" localSheetId="10">'110.000'!$E$13</definedName>
    <definedName name="D11000011070" localSheetId="10">'110.000'!$E$14</definedName>
    <definedName name="D11000011080" localSheetId="10">'110.000'!$E$15</definedName>
    <definedName name="D11000011090" localSheetId="10">'110.000'!$E$18</definedName>
    <definedName name="D11000011091" localSheetId="10">'110.000'!$E$19</definedName>
    <definedName name="D11000011100" localSheetId="10">'110.000'!$E$20</definedName>
    <definedName name="D11000011110" localSheetId="10">'110.000'!$E$21</definedName>
    <definedName name="D11000011120" localSheetId="10">'110.000'!$E$22</definedName>
    <definedName name="D11000012010" localSheetId="10">'110.000'!$G$25</definedName>
    <definedName name="D11000012011" localSheetId="10">'110.000'!$G$26</definedName>
    <definedName name="D11000012020" localSheetId="10">'110.000'!$G$27</definedName>
    <definedName name="D11000012030" localSheetId="10">'110.000'!$G$28</definedName>
    <definedName name="D11000012040" localSheetId="10">'110.000'!$G$29</definedName>
    <definedName name="D11000012050" localSheetId="10">'110.000'!$G$11</definedName>
    <definedName name="D11000012051" localSheetId="10">'110.000'!$G$12</definedName>
    <definedName name="D11000012060" localSheetId="10">'110.000'!$G$13</definedName>
    <definedName name="D11000012070" localSheetId="10">'110.000'!$G$14</definedName>
    <definedName name="D11000012080" localSheetId="10">'110.000'!$G$15</definedName>
    <definedName name="D11000012090" localSheetId="10">'110.000'!$G$18</definedName>
    <definedName name="D11000012091" localSheetId="10">'110.000'!$G$19</definedName>
    <definedName name="D11000012100" localSheetId="10">'110.000'!$G$20</definedName>
    <definedName name="D11000012110" localSheetId="10">'110.000'!$G$21</definedName>
    <definedName name="D11000012120" localSheetId="10">'110.000'!$G$22</definedName>
    <definedName name="D11000013010" localSheetId="10">'110.000'!$I$25</definedName>
    <definedName name="D11000013011" localSheetId="10">'110.000'!$I$26</definedName>
    <definedName name="D11000013020" localSheetId="10">'110.000'!$I$27</definedName>
    <definedName name="D11000013030" localSheetId="10">'110.000'!$I$28</definedName>
    <definedName name="D11000013040" localSheetId="10">'110.000'!$I$29</definedName>
    <definedName name="D11000013050" localSheetId="10">'110.000'!$I$11</definedName>
    <definedName name="D11000013051" localSheetId="10">'110.000'!$I$12</definedName>
    <definedName name="D11000013060" localSheetId="10">'110.000'!$I$13</definedName>
    <definedName name="D11000013070" localSheetId="10">'110.000'!$I$14</definedName>
    <definedName name="D11000013080" localSheetId="10">'110.000'!$I$15</definedName>
    <definedName name="D11000013090" localSheetId="10">'110.000'!$I$18</definedName>
    <definedName name="D11000013091" localSheetId="10">'110.000'!$I$19</definedName>
    <definedName name="D11000013100" localSheetId="10">'110.000'!$I$20</definedName>
    <definedName name="D11000013110" localSheetId="10">'110.000'!$I$21</definedName>
    <definedName name="D11000013120" localSheetId="10">'110.000'!$I$22</definedName>
    <definedName name="D11000014010" localSheetId="10">'110.000'!$K$25</definedName>
    <definedName name="D11000014011" localSheetId="10">'110.000'!$K$26</definedName>
    <definedName name="D11000014020" localSheetId="10">'110.000'!$K$27</definedName>
    <definedName name="D11000014030" localSheetId="10">'110.000'!$K$28</definedName>
    <definedName name="D11000014040" localSheetId="10">'110.000'!$K$29</definedName>
    <definedName name="D11000014050" localSheetId="10">'110.000'!$K$11</definedName>
    <definedName name="D11000014051" localSheetId="10">'110.000'!$K$12</definedName>
    <definedName name="D11000014060" localSheetId="10">'110.000'!$K$13</definedName>
    <definedName name="D11000014070" localSheetId="10">'110.000'!$K$14</definedName>
    <definedName name="D11000014080" localSheetId="10">'110.000'!$K$15</definedName>
    <definedName name="D11000014090" localSheetId="10">'110.000'!$K$18</definedName>
    <definedName name="D11000014091" localSheetId="10">'110.000'!$K$19</definedName>
    <definedName name="D11000014100" localSheetId="10">'110.000'!$K$20</definedName>
    <definedName name="D11000014110" localSheetId="10">'110.000'!$K$21</definedName>
    <definedName name="D11000014120" localSheetId="10">'110.000'!$K$22</definedName>
    <definedName name="D11000015010" localSheetId="10">'110.000'!$M$25</definedName>
    <definedName name="D11000015011" localSheetId="10">'110.000'!$M$26</definedName>
    <definedName name="D11000015020" localSheetId="10">'110.000'!$M$27</definedName>
    <definedName name="D11000015030" localSheetId="10">'110.000'!$M$28</definedName>
    <definedName name="D11000015040" localSheetId="10">'110.000'!$M$29</definedName>
    <definedName name="D11000015050" localSheetId="10">'110.000'!$M$11</definedName>
    <definedName name="D11000015051" localSheetId="10">'110.000'!$M$12</definedName>
    <definedName name="D11000015060" localSheetId="10">'110.000'!$M$13</definedName>
    <definedName name="D11000015070" localSheetId="10">'110.000'!$M$14</definedName>
    <definedName name="D11000015080" localSheetId="10">'110.000'!$M$15</definedName>
    <definedName name="D11000015090" localSheetId="10">'110.000'!$M$18</definedName>
    <definedName name="D11000015091" localSheetId="10">'110.000'!$M$19</definedName>
    <definedName name="D11000015100" localSheetId="10">'110.000'!$M$20</definedName>
    <definedName name="D11000015110" localSheetId="10">'110.000'!$M$21</definedName>
    <definedName name="D11000015120" localSheetId="10">'110.000'!$M$22</definedName>
    <definedName name="D11000019010" localSheetId="10">'110.000'!$O$25</definedName>
    <definedName name="D11000019011" localSheetId="10">'110.000'!$O$26</definedName>
    <definedName name="D11000019020" localSheetId="10">'110.000'!$O$27</definedName>
    <definedName name="D11000019030" localSheetId="10">'110.000'!$O$28</definedName>
    <definedName name="D11000019040" localSheetId="10">'110.000'!$O$29</definedName>
    <definedName name="D11000019050" localSheetId="10">'110.000'!$O$11</definedName>
    <definedName name="D11000019051" localSheetId="10">'110.000'!$O$12</definedName>
    <definedName name="D11000019060" localSheetId="10">'110.000'!$O$13</definedName>
    <definedName name="D11000019070" localSheetId="10">'110.000'!$O$14</definedName>
    <definedName name="D11000019080" localSheetId="10">'110.000'!$O$15</definedName>
    <definedName name="D11000019090" localSheetId="10">'110.000'!$O$18</definedName>
    <definedName name="D11000019091" localSheetId="10">'110.000'!$O$19</definedName>
    <definedName name="D11000019100" localSheetId="10">'110.000'!$O$20</definedName>
    <definedName name="D11000019110" localSheetId="10">'110.000'!$O$21</definedName>
    <definedName name="D11000019120" localSheetId="10">'110.000'!$O$22</definedName>
    <definedName name="D12000010010" localSheetId="11">'120.000'!$D$29</definedName>
    <definedName name="D12000010020" localSheetId="11">'120.000'!$D$30</definedName>
    <definedName name="D12000010030" localSheetId="11">'120.000'!$D$9</definedName>
    <definedName name="D12000010040" localSheetId="11">'120.000'!$D$11</definedName>
    <definedName name="D12000010050" localSheetId="11">'120.000'!$D$13</definedName>
    <definedName name="D12000010060" localSheetId="11">'120.000'!$D$15</definedName>
    <definedName name="D12000010070" localSheetId="11">'120.000'!$D$17</definedName>
    <definedName name="D12000010080" localSheetId="11">'120.000'!#REF!</definedName>
    <definedName name="D12000010090" localSheetId="11">'120.000'!#REF!</definedName>
    <definedName name="D12000010100" localSheetId="11">'120.000'!#REF!</definedName>
    <definedName name="D12000010110" localSheetId="11">'120.000'!#REF!</definedName>
    <definedName name="D12000010120" localSheetId="11">'120.000'!#REF!</definedName>
    <definedName name="D12000010130" localSheetId="11">'120.000'!#REF!</definedName>
    <definedName name="D12000010140" localSheetId="11">'120.000'!#REF!</definedName>
    <definedName name="D12000010141" localSheetId="11">'120.000'!#REF!</definedName>
    <definedName name="D12000010150" localSheetId="11">'120.000'!$D$18</definedName>
    <definedName name="D12000010160" localSheetId="11">'120.000'!#REF!</definedName>
    <definedName name="D12000010170" localSheetId="11">'120.000'!#REF!</definedName>
    <definedName name="D12000010171" localSheetId="11">'120.000'!#REF!</definedName>
    <definedName name="D12000010180" localSheetId="11">'120.000'!#REF!</definedName>
    <definedName name="D12000010190" localSheetId="11">'120.000'!#REF!</definedName>
    <definedName name="D12000010200" localSheetId="11">'120.000'!#REF!</definedName>
    <definedName name="D12000010210" localSheetId="11">'120.000'!$D$19</definedName>
    <definedName name="D12000010220" localSheetId="11">'120.000'!#REF!</definedName>
    <definedName name="D12000010230" localSheetId="11">'120.000'!#REF!</definedName>
    <definedName name="D12000010240" localSheetId="11">'120.000'!#REF!</definedName>
    <definedName name="D12000010250" localSheetId="11">'120.000'!#REF!</definedName>
    <definedName name="D12000010260" localSheetId="11">'120.000'!#REF!</definedName>
    <definedName name="D12000010270" localSheetId="11">'120.000'!$D$24</definedName>
    <definedName name="D12000010280" localSheetId="11">'120.000'!$D$20</definedName>
    <definedName name="D12000010290" localSheetId="11">'120.000'!$D$21</definedName>
    <definedName name="D12000010300" localSheetId="11">'120.000'!$D$22</definedName>
    <definedName name="D12000010310" localSheetId="11">'120.000'!$D$23</definedName>
    <definedName name="D12000010320" localSheetId="11">'120.000'!$D$26</definedName>
    <definedName name="D12000010330" localSheetId="11">'120.000'!$D$25</definedName>
    <definedName name="D12000010340" localSheetId="11">'120.000'!$D$27</definedName>
    <definedName name="D12010010010" localSheetId="12">'120.100'!$D$48</definedName>
    <definedName name="D12010010020" localSheetId="12">'120.100'!#REF!</definedName>
    <definedName name="D12010010030" localSheetId="12">'120.100'!#REF!</definedName>
    <definedName name="D12010010040" localSheetId="12">'120.100'!#REF!</definedName>
    <definedName name="D12010010050" localSheetId="12">'120.100'!#REF!</definedName>
    <definedName name="D12010010060" localSheetId="12">'120.100'!#REF!</definedName>
    <definedName name="D12010010070" localSheetId="12">'120.100'!$D$9</definedName>
    <definedName name="D12010010080" localSheetId="12">'120.100'!$D$11</definedName>
    <definedName name="D12010010090" localSheetId="12">'120.100'!$D$12</definedName>
    <definedName name="D12010010100" localSheetId="12">'120.100'!$D$13</definedName>
    <definedName name="D12010010110" localSheetId="12">'120.100'!$D$14</definedName>
    <definedName name="D12010010120" localSheetId="12">'120.100'!$D$16</definedName>
    <definedName name="D12010010130" localSheetId="12">'120.100'!$D$17</definedName>
    <definedName name="D12010010140" localSheetId="12">'120.100'!$D$19</definedName>
    <definedName name="D12010010150" localSheetId="12">'120.100'!$D$20</definedName>
    <definedName name="D12010010160" localSheetId="12">'120.100'!$D$21</definedName>
    <definedName name="D12010010170" localSheetId="12">'120.100'!$D$22</definedName>
    <definedName name="D12010010180" localSheetId="12">'120.100'!$D$23</definedName>
    <definedName name="D12010010190" localSheetId="12">'120.100'!$D$31</definedName>
    <definedName name="D12010010200" localSheetId="12">'120.100'!$D$32</definedName>
    <definedName name="D12010010210" localSheetId="12">'120.100'!$D$33</definedName>
    <definedName name="D12010010220" localSheetId="12">'120.100'!$D$34</definedName>
    <definedName name="D12010010230" localSheetId="12">'120.100'!$D$35</definedName>
    <definedName name="D12010010240" localSheetId="12">'120.100'!$D$36</definedName>
    <definedName name="D12010010250" localSheetId="12">'120.100'!$D$37</definedName>
    <definedName name="D12010010260" localSheetId="12">'120.100'!$D$38</definedName>
    <definedName name="D12010010270" localSheetId="12">'120.100'!$D$39</definedName>
    <definedName name="D12010010280" localSheetId="12">'120.100'!$D$40</definedName>
    <definedName name="D12010010290" localSheetId="12">'120.100'!$D$41</definedName>
    <definedName name="D12010010300" localSheetId="12">'120.100'!$D$42</definedName>
    <definedName name="D12010010310" localSheetId="12">'120.100'!$D$43</definedName>
    <definedName name="D12010010320" localSheetId="12">'120.100'!$D$44</definedName>
    <definedName name="D12010010330" localSheetId="12">'120.100'!$D$45</definedName>
    <definedName name="D12010010340" localSheetId="12">'120.100'!$D$46</definedName>
    <definedName name="D2010010010" localSheetId="2">'20.100'!$D$34</definedName>
    <definedName name="D2010010020" localSheetId="2">'20.100'!$D$9</definedName>
    <definedName name="D2010010030" localSheetId="2">'20.100'!$D$10</definedName>
    <definedName name="D2010010040" localSheetId="2">'20.100'!#REF!</definedName>
    <definedName name="D2010010041" localSheetId="2">'20.100'!#REF!</definedName>
    <definedName name="D2010010050" localSheetId="2">'20.100'!$D$11</definedName>
    <definedName name="D2010010060" localSheetId="2">'20.100'!$D$12</definedName>
    <definedName name="D2010010070" localSheetId="2">'20.100'!$D$13</definedName>
    <definedName name="D2010010080" localSheetId="2">'20.100'!$D$14</definedName>
    <definedName name="D2010010090" localSheetId="2">'20.100'!#REF!</definedName>
    <definedName name="D2010010100" localSheetId="2">'20.100'!$D$15</definedName>
    <definedName name="D2010010110" localSheetId="2">'20.100'!#REF!</definedName>
    <definedName name="D2010010120" localSheetId="2">'20.100'!$D$16</definedName>
    <definedName name="D2010010130" localSheetId="2">'20.100'!$D$25</definedName>
    <definedName name="D2010010140" localSheetId="2">'20.100'!$D$26</definedName>
    <definedName name="D2010010150" localSheetId="2">'20.100'!$D$27</definedName>
    <definedName name="D2010010160" localSheetId="2">'20.100'!$D$28</definedName>
    <definedName name="D2010010170" localSheetId="2">'20.100'!$D$29</definedName>
    <definedName name="D2010010180" localSheetId="2">'20.100'!$D$30</definedName>
    <definedName name="D2010010190" localSheetId="2">'20.100'!$D$31</definedName>
    <definedName name="D2010010200" localSheetId="2">'20.100'!$D$32</definedName>
    <definedName name="D2010010210" localSheetId="2">'20.100'!$D$35</definedName>
    <definedName name="D2010010220" localSheetId="2">'20.100'!$D$36</definedName>
    <definedName name="D2010010230" localSheetId="2">'20.100'!$D$37</definedName>
    <definedName name="D2010010240" localSheetId="2">'20.100'!$D$38</definedName>
    <definedName name="D2010010250">'20.100'!$D$23</definedName>
    <definedName name="D2020010010" localSheetId="3">'20.200'!$D$40</definedName>
    <definedName name="D2020010020" localSheetId="3">'20.200'!$D$10</definedName>
    <definedName name="D2020010030" localSheetId="3">'20.200'!$D$11</definedName>
    <definedName name="D2020010040" localSheetId="3">'20.200'!$D$12</definedName>
    <definedName name="D2020010050" localSheetId="3">'20.200'!#REF!</definedName>
    <definedName name="D2020010060" localSheetId="3">'20.200'!#REF!</definedName>
    <definedName name="D2020010061" localSheetId="3">'20.200'!#REF!</definedName>
    <definedName name="D2020010062" localSheetId="3">'20.200'!#REF!</definedName>
    <definedName name="D2020010070" localSheetId="3">'20.200'!$D$13</definedName>
    <definedName name="D2020010080" localSheetId="3">'20.200'!$D$14</definedName>
    <definedName name="D2020010090" localSheetId="3">'20.200'!$D$15</definedName>
    <definedName name="D2020010100" localSheetId="3">'20.200'!$D$16</definedName>
    <definedName name="D2020010110" localSheetId="3">'20.200'!$D$17</definedName>
    <definedName name="D2020010120" localSheetId="3">'20.200'!#REF!</definedName>
    <definedName name="D2020010130" localSheetId="3">'20.200'!$D$18</definedName>
    <definedName name="D2020010140" localSheetId="3">'20.200'!#REF!</definedName>
    <definedName name="D2020010150" localSheetId="3">'20.200'!$D$19</definedName>
    <definedName name="D2020010160" localSheetId="3">'20.200'!$D$32</definedName>
    <definedName name="D2020010170" localSheetId="3">'20.200'!$D$33</definedName>
    <definedName name="D2020010180" localSheetId="3">'20.200'!$D$34</definedName>
    <definedName name="D2020010190" localSheetId="3">'20.200'!$D$35</definedName>
    <definedName name="D2020010200" localSheetId="3">'20.200'!#REF!</definedName>
    <definedName name="D2020010210" localSheetId="3">'20.200'!$D$36</definedName>
    <definedName name="D2020010220" localSheetId="3">'20.200'!$D$37</definedName>
    <definedName name="D2020010230" localSheetId="3">'20.200'!$D$38</definedName>
    <definedName name="D2020010240" localSheetId="3">'20.200'!$D$41</definedName>
    <definedName name="D2020010250" localSheetId="3">'20.200'!$D$42</definedName>
    <definedName name="D2020010260" localSheetId="3">'20.200'!$D$43</definedName>
    <definedName name="D2020010270" localSheetId="3">'20.200'!$D$44</definedName>
    <definedName name="D2020010280" localSheetId="3">'20.200'!$D$30</definedName>
    <definedName name="D2030010010" localSheetId="4">'20.300'!#REF!</definedName>
    <definedName name="D2030010020" localSheetId="4">'20.300'!#REF!</definedName>
    <definedName name="D2030010030" localSheetId="4">'20.300'!#REF!</definedName>
    <definedName name="D2030010040" localSheetId="4">'20.300'!#REF!</definedName>
    <definedName name="D2030010050" localSheetId="4">'20.300'!#REF!</definedName>
    <definedName name="D2030010060" localSheetId="4">'20.300'!#REF!</definedName>
    <definedName name="D2030010070" localSheetId="4">'20.300'!#REF!</definedName>
    <definedName name="D2030010080" localSheetId="4">'20.300'!#REF!</definedName>
    <definedName name="D2030010090" localSheetId="4">'20.300'!#REF!</definedName>
    <definedName name="D2030010100" localSheetId="4">'20.300'!#REF!</definedName>
    <definedName name="D2030010110" localSheetId="4">'20.300'!$C$9</definedName>
    <definedName name="D2030010120" localSheetId="4">'20.300'!$C$10</definedName>
    <definedName name="D2030010130" localSheetId="4">'20.300'!$C$11</definedName>
    <definedName name="D2030010140" localSheetId="4">'20.300'!$C$12</definedName>
    <definedName name="D2030010150" localSheetId="4">'20.300'!$C$13</definedName>
    <definedName name="D2030010160" localSheetId="4">'20.300'!$C$14</definedName>
    <definedName name="D2030010170" localSheetId="4">'20.300'!$C$15</definedName>
    <definedName name="D2030010180" localSheetId="4">'20.300'!$C$16</definedName>
    <definedName name="D2030010190" localSheetId="4">'20.300'!$C$17</definedName>
    <definedName name="D2030010200" localSheetId="4">'20.300'!$C$18</definedName>
    <definedName name="D2030010210" localSheetId="4">'20.300'!#REF!</definedName>
    <definedName name="D2030010220" localSheetId="4">'20.300'!$C$19</definedName>
    <definedName name="D2030010230" localSheetId="4">'20.300'!$C$20</definedName>
    <definedName name="D2030010240" localSheetId="4">'20.300'!$C$21</definedName>
    <definedName name="D2030010250" localSheetId="4">'20.300'!$C$24</definedName>
    <definedName name="D2030010260" localSheetId="4">'20.300'!$C$25</definedName>
    <definedName name="D2030010270" localSheetId="4">'20.300'!$C$26</definedName>
    <definedName name="D2030010280" localSheetId="4">'20.300'!$C$22</definedName>
    <definedName name="D2030010290" localSheetId="4">'20.300'!$C$27</definedName>
    <definedName name="D3000010010" localSheetId="5">'30.000'!$C$9</definedName>
    <definedName name="D3000010020" localSheetId="5">'30.000'!$C$10</definedName>
    <definedName name="D3000010030" localSheetId="5">'30.000'!$C$11</definedName>
    <definedName name="D3000010040" localSheetId="5">'30.000'!$C$12</definedName>
    <definedName name="D3000010050" localSheetId="5">'30.000'!$C$13</definedName>
    <definedName name="D3000010060" localSheetId="5">'30.000'!$C$14</definedName>
    <definedName name="D3000010070" localSheetId="5">'30.000'!$C$15</definedName>
    <definedName name="D3000010071" localSheetId="5">'30.000'!$C$16</definedName>
    <definedName name="D3000010080" localSheetId="5">'30.000'!$C$21</definedName>
    <definedName name="D3000011010" localSheetId="5">'30.000'!$E$9</definedName>
    <definedName name="D3000011020" localSheetId="5">'30.000'!$E$10</definedName>
    <definedName name="D3000011030" localSheetId="5">'30.000'!$E$11</definedName>
    <definedName name="D3000011040" localSheetId="5">'30.000'!$E$12</definedName>
    <definedName name="D3000011050" localSheetId="5">'30.000'!$E$13</definedName>
    <definedName name="D3000011060" localSheetId="5">'30.000'!$E$14</definedName>
    <definedName name="D3000011070" localSheetId="5">'30.000'!$E$15</definedName>
    <definedName name="D3000011071" localSheetId="5">'30.000'!$E$16</definedName>
    <definedName name="D3000011080" localSheetId="5">'30.000'!$E$21</definedName>
    <definedName name="D3000012010" localSheetId="5">'30.000'!$G$9</definedName>
    <definedName name="D3000012020" localSheetId="5">'30.000'!$G$10</definedName>
    <definedName name="D3000012030" localSheetId="5">'30.000'!$G$11</definedName>
    <definedName name="D3000012040" localSheetId="5">'30.000'!$G$12</definedName>
    <definedName name="D3000012050" localSheetId="5">'30.000'!$G$13</definedName>
    <definedName name="D3000012060" localSheetId="5">'30.000'!$G$14</definedName>
    <definedName name="D3000012070" localSheetId="5">'30.000'!$G$15</definedName>
    <definedName name="D3000012071" localSheetId="5">'30.000'!$G$16</definedName>
    <definedName name="D3000012080" localSheetId="5">'30.000'!$G$21</definedName>
    <definedName name="D3000013010" localSheetId="5">'30.000'!$I$9</definedName>
    <definedName name="D3000013020" localSheetId="5">'30.000'!$I$10</definedName>
    <definedName name="D3000013030" localSheetId="5">'30.000'!$I$11</definedName>
    <definedName name="D3000013040" localSheetId="5">'30.000'!$I$12</definedName>
    <definedName name="D3000013050" localSheetId="5">'30.000'!$I$13</definedName>
    <definedName name="D3000013060" localSheetId="5">'30.000'!$I$14</definedName>
    <definedName name="D3000013070" localSheetId="5">'30.000'!$I$15</definedName>
    <definedName name="D3000013071" localSheetId="5">'30.000'!$I$16</definedName>
    <definedName name="D3000013080" localSheetId="5">'30.000'!$I$21</definedName>
    <definedName name="D3000014010" localSheetId="5">'30.000'!$K$9</definedName>
    <definedName name="D3000014020" localSheetId="5">'30.000'!$K$10</definedName>
    <definedName name="D3000014030" localSheetId="5">'30.000'!$K$11</definedName>
    <definedName name="D3000014040" localSheetId="5">'30.000'!$K$12</definedName>
    <definedName name="D3000014050" localSheetId="5">'30.000'!$K$13</definedName>
    <definedName name="D3000014060" localSheetId="5">'30.000'!$K$14</definedName>
    <definedName name="D3000014070" localSheetId="5">'30.000'!$K$15</definedName>
    <definedName name="D3000014071" localSheetId="5">'30.000'!$K$16</definedName>
    <definedName name="D3000014080" localSheetId="5">'30.000'!$K$21</definedName>
    <definedName name="D3000015010" localSheetId="5">'30.000'!$M$9</definedName>
    <definedName name="D3000015020" localSheetId="5">'30.000'!$M$10</definedName>
    <definedName name="D3000015030" localSheetId="5">'30.000'!$M$11</definedName>
    <definedName name="D3000015040" localSheetId="5">'30.000'!$M$12</definedName>
    <definedName name="D3000015050" localSheetId="5">'30.000'!$M$13</definedName>
    <definedName name="D3000015060" localSheetId="5">'30.000'!$M$14</definedName>
    <definedName name="D3000015070" localSheetId="5">'30.000'!$M$15</definedName>
    <definedName name="D3000015071" localSheetId="5">'30.000'!$M$16</definedName>
    <definedName name="D3000015080" localSheetId="5">'30.000'!$M$21</definedName>
    <definedName name="D3000019010" localSheetId="5">'30.000'!$O$9</definedName>
    <definedName name="D3000019020" localSheetId="5">'30.000'!$O$10</definedName>
    <definedName name="D3000019030" localSheetId="5">'30.000'!$O$11</definedName>
    <definedName name="D3000019040" localSheetId="5">'30.000'!$O$12</definedName>
    <definedName name="D3000019050" localSheetId="5">'30.000'!$O$13</definedName>
    <definedName name="D3000019060" localSheetId="5">'30.000'!$O$14</definedName>
    <definedName name="D3000019070" localSheetId="5">'30.000'!$O$15</definedName>
    <definedName name="D3000019071" localSheetId="5">'30.000'!$O$16</definedName>
    <definedName name="D3000019080" localSheetId="5">'30.000'!$O$21</definedName>
    <definedName name="D5000010010" localSheetId="6">'50.000'!$C$9</definedName>
    <definedName name="D5000010020" localSheetId="6">'50.000'!$C$10</definedName>
    <definedName name="D5000010021" localSheetId="6">'50.000'!$C$11</definedName>
    <definedName name="D5000010030" localSheetId="6">'50.000'!$C$12</definedName>
    <definedName name="D5000010040" localSheetId="6">'50.000'!$C$13</definedName>
    <definedName name="D5000010050" localSheetId="6">'50.000'!$C$14</definedName>
    <definedName name="D5000010060" localSheetId="6">'50.000'!$C$19</definedName>
    <definedName name="D5000011010" localSheetId="6">'50.000'!$E$9</definedName>
    <definedName name="D5000011020" localSheetId="6">'50.000'!$E$10</definedName>
    <definedName name="D5000011021" localSheetId="6">'50.000'!$E$11</definedName>
    <definedName name="D5000011030" localSheetId="6">'50.000'!$E$12</definedName>
    <definedName name="D5000011040" localSheetId="6">'50.000'!$E$13</definedName>
    <definedName name="D5000011050" localSheetId="6">'50.000'!$E$14</definedName>
    <definedName name="D5000011060" localSheetId="6">'50.000'!$E$19</definedName>
    <definedName name="D5000012010" localSheetId="6">'50.000'!$G$9</definedName>
    <definedName name="D5000012020" localSheetId="6">'50.000'!$G$10</definedName>
    <definedName name="D5000012021" localSheetId="6">'50.000'!$G$11</definedName>
    <definedName name="D5000012030" localSheetId="6">'50.000'!$G$12</definedName>
    <definedName name="D5000012040" localSheetId="6">'50.000'!$G$13</definedName>
    <definedName name="D5000012050" localSheetId="6">'50.000'!$G$14</definedName>
    <definedName name="D5000012060" localSheetId="6">'50.000'!$G$19</definedName>
    <definedName name="D5000013010" localSheetId="6">'50.000'!$I$9</definedName>
    <definedName name="D5000013020" localSheetId="6">'50.000'!$I$10</definedName>
    <definedName name="D5000013021" localSheetId="6">'50.000'!$I$11</definedName>
    <definedName name="D5000013030" localSheetId="6">'50.000'!$I$12</definedName>
    <definedName name="D5000013040" localSheetId="6">'50.000'!$I$13</definedName>
    <definedName name="D5000013050" localSheetId="6">'50.000'!$I$14</definedName>
    <definedName name="D5000013060" localSheetId="6">'50.000'!$I$19</definedName>
    <definedName name="D5000014010" localSheetId="6">'50.000'!$K$9</definedName>
    <definedName name="D5000014020" localSheetId="6">'50.000'!$K$10</definedName>
    <definedName name="D5000014021" localSheetId="6">'50.000'!$K$11</definedName>
    <definedName name="D5000014030" localSheetId="6">'50.000'!$K$12</definedName>
    <definedName name="D5000014040" localSheetId="6">'50.000'!$K$13</definedName>
    <definedName name="D5000014050" localSheetId="6">'50.000'!$K$14</definedName>
    <definedName name="D5000014060" localSheetId="6">'50.000'!$K$19</definedName>
    <definedName name="D5000015010" localSheetId="6">'50.000'!$M$9</definedName>
    <definedName name="D5000015020" localSheetId="6">'50.000'!$M$10</definedName>
    <definedName name="D5000015021" localSheetId="6">'50.000'!$M$11</definedName>
    <definedName name="D5000015030" localSheetId="6">'50.000'!$M$12</definedName>
    <definedName name="D5000015040" localSheetId="6">'50.000'!$M$13</definedName>
    <definedName name="D5000015050" localSheetId="6">'50.000'!$M$14</definedName>
    <definedName name="D5000015060" localSheetId="6">'50.000'!$M$19</definedName>
    <definedName name="D5000019010" localSheetId="6">'50.000'!$O$9</definedName>
    <definedName name="D5000019020" localSheetId="6">'50.000'!$O$10</definedName>
    <definedName name="D5000019021" localSheetId="6">'50.000'!$O$11</definedName>
    <definedName name="D5000019030" localSheetId="6">'50.000'!$O$12</definedName>
    <definedName name="D5000019040" localSheetId="6">'50.000'!$O$13</definedName>
    <definedName name="D5000019050" localSheetId="6">'50.000'!$O$14</definedName>
    <definedName name="D5000019060" localSheetId="6">'50.000'!$O$19</definedName>
    <definedName name="D6000010010" localSheetId="7">'60.000'!$C$9</definedName>
    <definedName name="D6000010020" localSheetId="7">'60.000'!$C$10</definedName>
    <definedName name="D6000010030" localSheetId="7">'60.000'!$C$11</definedName>
    <definedName name="D6000010040" localSheetId="7">'60.000'!$C$12</definedName>
    <definedName name="D6000010050" localSheetId="7">'60.000'!$C$13</definedName>
    <definedName name="D6000010060" localSheetId="7">'60.000'!$C$14</definedName>
    <definedName name="D6000010070" localSheetId="7">'60.000'!$C$15</definedName>
    <definedName name="D6000010080" localSheetId="7">'60.000'!$C$16</definedName>
    <definedName name="D6000010090" localSheetId="7">'60.000'!$C$17</definedName>
    <definedName name="D6000010100" localSheetId="7">'60.000'!$C$18</definedName>
    <definedName name="D6000010110" localSheetId="7">'60.000'!$C$19</definedName>
    <definedName name="D6000010120" localSheetId="7">'60.000'!$C$20</definedName>
    <definedName name="D6000010130" localSheetId="7">'60.000'!$C$21</definedName>
    <definedName name="D6000010140" localSheetId="7">'60.000'!$C$22</definedName>
    <definedName name="D6000010150" localSheetId="7">'60.000'!$C$23</definedName>
    <definedName name="D6000010160" localSheetId="7">'60.000'!$C$24</definedName>
    <definedName name="D6000010170" localSheetId="7">'60.000'!$C$25</definedName>
    <definedName name="D6000010180" localSheetId="7">'60.000'!$C$26</definedName>
    <definedName name="D6000010190" localSheetId="7">'60.000'!$C$27</definedName>
    <definedName name="D6000010200" localSheetId="7">'60.000'!$C$28</definedName>
    <definedName name="D6000010210" localSheetId="7">'60.000'!$C$29</definedName>
    <definedName name="D6000010220" localSheetId="7">'60.000'!$C$30</definedName>
    <definedName name="D6000010230" localSheetId="7">'60.000'!$C$31</definedName>
    <definedName name="D6000010240" localSheetId="7">'60.000'!$C$32</definedName>
    <definedName name="D6000010250" localSheetId="7">'60.000'!$C$33</definedName>
    <definedName name="D6000010260" localSheetId="7">'60.000'!$C$38</definedName>
    <definedName name="D6000010270" localSheetId="7">'60.000'!$C$41</definedName>
    <definedName name="D6000011010" localSheetId="7">'60.000'!$E$9</definedName>
    <definedName name="D6000011020" localSheetId="7">'60.000'!$E$10</definedName>
    <definedName name="D6000011030" localSheetId="7">'60.000'!$E$11</definedName>
    <definedName name="D6000011050" localSheetId="7">'60.000'!$E$13</definedName>
    <definedName name="D6000011060" localSheetId="7">'60.000'!$E$14</definedName>
    <definedName name="D6000011070" localSheetId="7">'60.000'!$E$15</definedName>
    <definedName name="D6000011080" localSheetId="7">'60.000'!$E$16</definedName>
    <definedName name="D6000011090" localSheetId="7">'60.000'!$E$17</definedName>
    <definedName name="D6000011100" localSheetId="7">'60.000'!$E$18</definedName>
    <definedName name="D6000011110" localSheetId="7">'60.000'!$E$19</definedName>
    <definedName name="D6000011130" localSheetId="7">'60.000'!$E$21</definedName>
    <definedName name="D6000011140" localSheetId="7">'60.000'!$E$22</definedName>
    <definedName name="D6000011150" localSheetId="7">'60.000'!$E$23</definedName>
    <definedName name="D6000011170" localSheetId="7">'60.000'!$E$25</definedName>
    <definedName name="D6000011180" localSheetId="7">'60.000'!$E$26</definedName>
    <definedName name="D6000011190" localSheetId="7">'60.000'!$E$27</definedName>
    <definedName name="D6000011200" localSheetId="7">'60.000'!$E$28</definedName>
    <definedName name="D6000011210" localSheetId="7">'60.000'!$E$29</definedName>
    <definedName name="D6000011220" localSheetId="7">'60.000'!$E$30</definedName>
    <definedName name="D6000011230" localSheetId="7">'60.000'!$E$31</definedName>
    <definedName name="D6000011240" localSheetId="7">'60.000'!$E$32</definedName>
    <definedName name="D6000011250" localSheetId="7">'60.000'!$E$33</definedName>
    <definedName name="D6000011260" localSheetId="7">'60.000'!$E$38</definedName>
    <definedName name="D6000011270" localSheetId="7">'60.000'!$E$41</definedName>
    <definedName name="D6000012010" localSheetId="7">'60.000'!$G$9</definedName>
    <definedName name="D6000012020" localSheetId="7">'60.000'!$G$10</definedName>
    <definedName name="D6000012030" localSheetId="7">'60.000'!$G$11</definedName>
    <definedName name="D6000012050" localSheetId="7">'60.000'!$G$13</definedName>
    <definedName name="D6000012060" localSheetId="7">'60.000'!$G$14</definedName>
    <definedName name="D6000012070" localSheetId="7">'60.000'!$G$15</definedName>
    <definedName name="D6000012080" localSheetId="7">'60.000'!$G$16</definedName>
    <definedName name="D6000012090" localSheetId="7">'60.000'!$G$17</definedName>
    <definedName name="D6000012100" localSheetId="7">'60.000'!$G$18</definedName>
    <definedName name="D6000012110" localSheetId="7">'60.000'!$G$19</definedName>
    <definedName name="D6000012130" localSheetId="7">'60.000'!$G$21</definedName>
    <definedName name="D6000012140" localSheetId="7">'60.000'!$G$22</definedName>
    <definedName name="D6000012150" localSheetId="7">'60.000'!$G$23</definedName>
    <definedName name="D6000012170" localSheetId="7">'60.000'!$G$25</definedName>
    <definedName name="D6000012180" localSheetId="7">'60.000'!$G$26</definedName>
    <definedName name="D6000012190" localSheetId="7">'60.000'!$G$27</definedName>
    <definedName name="D6000012200" localSheetId="7">'60.000'!$G$28</definedName>
    <definedName name="D6000012210" localSheetId="7">'60.000'!$G$29</definedName>
    <definedName name="D6000012220" localSheetId="7">'60.000'!$G$30</definedName>
    <definedName name="D6000012230" localSheetId="7">'60.000'!$G$31</definedName>
    <definedName name="D6000012240" localSheetId="7">'60.000'!$G$32</definedName>
    <definedName name="D6000012250" localSheetId="7">'60.000'!$G$33</definedName>
    <definedName name="D6000012260" localSheetId="7">'60.000'!$G$38</definedName>
    <definedName name="D6000012270" localSheetId="7">'60.000'!$G$41</definedName>
    <definedName name="D6000013010" localSheetId="7">'60.000'!$I$9</definedName>
    <definedName name="D6000013020" localSheetId="7">'60.000'!$I$10</definedName>
    <definedName name="D6000013030" localSheetId="7">'60.000'!$I$11</definedName>
    <definedName name="D6000013050" localSheetId="7">'60.000'!$I$13</definedName>
    <definedName name="D6000013060" localSheetId="7">'60.000'!$I$14</definedName>
    <definedName name="D6000013070" localSheetId="7">'60.000'!$I$15</definedName>
    <definedName name="D6000013080" localSheetId="7">'60.000'!$I$16</definedName>
    <definedName name="D6000013090" localSheetId="7">'60.000'!$I$17</definedName>
    <definedName name="D6000013100" localSheetId="7">'60.000'!$I$18</definedName>
    <definedName name="D6000013110" localSheetId="7">'60.000'!$I$19</definedName>
    <definedName name="D6000013130" localSheetId="7">'60.000'!$I$21</definedName>
    <definedName name="D6000013140" localSheetId="7">'60.000'!$I$22</definedName>
    <definedName name="D6000013150" localSheetId="7">'60.000'!$I$23</definedName>
    <definedName name="D6000013170" localSheetId="7">'60.000'!$I$25</definedName>
    <definedName name="D6000013180" localSheetId="7">'60.000'!$I$26</definedName>
    <definedName name="D6000013190" localSheetId="7">'60.000'!$I$27</definedName>
    <definedName name="D6000013200" localSheetId="7">'60.000'!$I$28</definedName>
    <definedName name="D6000013210" localSheetId="7">'60.000'!$I$29</definedName>
    <definedName name="D6000013220" localSheetId="7">'60.000'!$I$30</definedName>
    <definedName name="D6000013230" localSheetId="7">'60.000'!$I$31</definedName>
    <definedName name="D6000013240" localSheetId="7">'60.000'!$I$32</definedName>
    <definedName name="D6000013250" localSheetId="7">'60.000'!$I$33</definedName>
    <definedName name="D6000013260" localSheetId="7">'60.000'!$I$38</definedName>
    <definedName name="D6000013270" localSheetId="7">'60.000'!$I$41</definedName>
    <definedName name="D6000014010" localSheetId="7">'60.000'!$K$9</definedName>
    <definedName name="D6000014020" localSheetId="7">'60.000'!$K$10</definedName>
    <definedName name="D6000014030" localSheetId="7">'60.000'!$K$11</definedName>
    <definedName name="D6000014050" localSheetId="7">'60.000'!$K$13</definedName>
    <definedName name="D6000014060" localSheetId="7">'60.000'!$K$14</definedName>
    <definedName name="D6000014070" localSheetId="7">'60.000'!$K$15</definedName>
    <definedName name="D6000014080" localSheetId="7">'60.000'!$K$16</definedName>
    <definedName name="D6000014090" localSheetId="7">'60.000'!$K$17</definedName>
    <definedName name="D6000014100" localSheetId="7">'60.000'!$K$18</definedName>
    <definedName name="D6000014110" localSheetId="7">'60.000'!$K$19</definedName>
    <definedName name="D6000014130" localSheetId="7">'60.000'!$K$21</definedName>
    <definedName name="D6000014140" localSheetId="7">'60.000'!$K$22</definedName>
    <definedName name="D6000014150" localSheetId="7">'60.000'!$K$23</definedName>
    <definedName name="D6000014170" localSheetId="7">'60.000'!$K$25</definedName>
    <definedName name="D6000014180" localSheetId="7">'60.000'!$K$26</definedName>
    <definedName name="D6000014190" localSheetId="7">'60.000'!$K$27</definedName>
    <definedName name="D6000014200" localSheetId="7">'60.000'!$K$28</definedName>
    <definedName name="D6000014210" localSheetId="7">'60.000'!$K$29</definedName>
    <definedName name="D6000014220" localSheetId="7">'60.000'!$K$30</definedName>
    <definedName name="D6000014230" localSheetId="7">'60.000'!$K$31</definedName>
    <definedName name="D6000014240" localSheetId="7">'60.000'!$K$32</definedName>
    <definedName name="D6000014250" localSheetId="7">'60.000'!$K$33</definedName>
    <definedName name="D6000014260" localSheetId="7">'60.000'!$K$38</definedName>
    <definedName name="D6000014270" localSheetId="7">'60.000'!$K$41</definedName>
    <definedName name="D6000015010" localSheetId="7">'60.000'!$M$9</definedName>
    <definedName name="D6000015020" localSheetId="7">'60.000'!$M$10</definedName>
    <definedName name="D6000015030" localSheetId="7">'60.000'!$M$11</definedName>
    <definedName name="D6000015050" localSheetId="7">'60.000'!$M$13</definedName>
    <definedName name="D6000015060" localSheetId="7">'60.000'!$M$14</definedName>
    <definedName name="D6000015070" localSheetId="7">'60.000'!$M$15</definedName>
    <definedName name="D6000015080" localSheetId="7">'60.000'!$M$16</definedName>
    <definedName name="D6000015090" localSheetId="7">'60.000'!$M$17</definedName>
    <definedName name="D6000015100" localSheetId="7">'60.000'!$M$18</definedName>
    <definedName name="D6000015110" localSheetId="7">'60.000'!$M$19</definedName>
    <definedName name="D6000015130" localSheetId="7">'60.000'!$M$21</definedName>
    <definedName name="D6000015140" localSheetId="7">'60.000'!$M$22</definedName>
    <definedName name="D6000015150" localSheetId="7">'60.000'!$M$23</definedName>
    <definedName name="D6000015170" localSheetId="7">'60.000'!$M$25</definedName>
    <definedName name="D6000015180" localSheetId="7">'60.000'!$M$26</definedName>
    <definedName name="D6000015190" localSheetId="7">'60.000'!$M$27</definedName>
    <definedName name="D6000015200" localSheetId="7">'60.000'!$M$28</definedName>
    <definedName name="D6000015210" localSheetId="7">'60.000'!$M$29</definedName>
    <definedName name="D6000015220" localSheetId="7">'60.000'!$M$30</definedName>
    <definedName name="D6000015230" localSheetId="7">'60.000'!$M$31</definedName>
    <definedName name="D6000015240" localSheetId="7">'60.000'!$M$32</definedName>
    <definedName name="D6000015250" localSheetId="7">'60.000'!$M$33</definedName>
    <definedName name="D6000015260" localSheetId="7">'60.000'!$M$38</definedName>
    <definedName name="D6000015270" localSheetId="7">'60.000'!$M$41</definedName>
    <definedName name="D6000019010" localSheetId="7">'60.000'!$O$9</definedName>
    <definedName name="D6000019020" localSheetId="7">'60.000'!$O$10</definedName>
    <definedName name="D6000019030" localSheetId="7">'60.000'!$O$11</definedName>
    <definedName name="D6000019050" localSheetId="7">'60.000'!$O$13</definedName>
    <definedName name="D6000019060" localSheetId="7">'60.000'!$O$14</definedName>
    <definedName name="D6000019070" localSheetId="7">'60.000'!$O$15</definedName>
    <definedName name="D6000019080" localSheetId="7">'60.000'!$O$16</definedName>
    <definedName name="D6000019090" localSheetId="7">'60.000'!$O$17</definedName>
    <definedName name="D6000019100" localSheetId="7">'60.000'!$O$18</definedName>
    <definedName name="D6000019110" localSheetId="7">'60.000'!$O$19</definedName>
    <definedName name="D6000019130" localSheetId="7">'60.000'!$O$21</definedName>
    <definedName name="D6000019140" localSheetId="7">'60.000'!$O$22</definedName>
    <definedName name="D6000019150" localSheetId="7">'60.000'!$O$23</definedName>
    <definedName name="D6000019170" localSheetId="7">'60.000'!$O$25</definedName>
    <definedName name="D6000019180" localSheetId="7">'60.000'!$O$26</definedName>
    <definedName name="D6000019190" localSheetId="7">'60.000'!$O$27</definedName>
    <definedName name="D6000019200" localSheetId="7">'60.000'!$O$28</definedName>
    <definedName name="D6000019210" localSheetId="7">'60.000'!$O$29</definedName>
    <definedName name="D6000019220" localSheetId="7">'60.000'!$O$30</definedName>
    <definedName name="D6000019230" localSheetId="7">'60.000'!$O$31</definedName>
    <definedName name="D6000019240" localSheetId="7">'60.000'!$O$32</definedName>
    <definedName name="D6000019250" localSheetId="7">'60.000'!$O$33</definedName>
    <definedName name="D6000019260" localSheetId="7">'60.000'!$O$38</definedName>
    <definedName name="D6000019270" localSheetId="7">'60.000'!$O$41</definedName>
    <definedName name="D8000010010" localSheetId="8">'80.000'!$E$20</definedName>
    <definedName name="D8000010020" localSheetId="8">'80.000'!$E$33</definedName>
    <definedName name="D8000010030" localSheetId="8">'80.000'!$E$38</definedName>
    <definedName name="D8000010040" localSheetId="8">'80.000'!$E$40</definedName>
    <definedName name="D8000010050" localSheetId="8">'80.000'!$E$10</definedName>
    <definedName name="D8000010060" localSheetId="8">'80.000'!$E$11</definedName>
    <definedName name="D8000010070" localSheetId="8">'80.000'!$E$12</definedName>
    <definedName name="D8000010080" localSheetId="8">'80.000'!$E$14</definedName>
    <definedName name="D8000010090" localSheetId="8">'80.000'!$E$16</definedName>
    <definedName name="D8000010100" localSheetId="8">'80.000'!$E$17</definedName>
    <definedName name="D8000010110" localSheetId="8">'80.000'!$E$18</definedName>
    <definedName name="D8000010120" localSheetId="8">'80.000'!$E$19</definedName>
    <definedName name="D8000010130" localSheetId="8">'80.000'!$E$23</definedName>
    <definedName name="D8000010140" localSheetId="8">'80.000'!$E$24</definedName>
    <definedName name="D8000010150" localSheetId="8">'80.000'!$E$25</definedName>
    <definedName name="D8000010160" localSheetId="8">'80.000'!$E$27</definedName>
    <definedName name="D8000010170" localSheetId="8">'80.000'!$E$29</definedName>
    <definedName name="D8000010180" localSheetId="8">'80.000'!$E$30</definedName>
    <definedName name="D8000010190" localSheetId="8">'80.000'!$E$31</definedName>
    <definedName name="D8000010200" localSheetId="8">'80.000'!$E$32</definedName>
    <definedName name="D8000010210" localSheetId="8">'80.000'!$E$35</definedName>
    <definedName name="D8000010220" localSheetId="8">'80.000'!$E$36</definedName>
    <definedName name="D8000010230" localSheetId="8">'80.000'!$E$37</definedName>
    <definedName name="D8000011010" localSheetId="8">'80.000'!$G$20</definedName>
    <definedName name="D8000011020" localSheetId="8">'80.000'!$G$33</definedName>
    <definedName name="D8000011030" localSheetId="8">'80.000'!$G$38</definedName>
    <definedName name="D8000011040" localSheetId="8">'80.000'!$G$40</definedName>
    <definedName name="D8000011050" localSheetId="8">'80.000'!$G$10</definedName>
    <definedName name="D8000011060" localSheetId="8">'80.000'!$G$11</definedName>
    <definedName name="D8000011070" localSheetId="8">'80.000'!$G$12</definedName>
    <definedName name="D8000011080" localSheetId="8">'80.000'!$G$14</definedName>
    <definedName name="D8000011090" localSheetId="8">'80.000'!$G$16</definedName>
    <definedName name="D8000011100" localSheetId="8">'80.000'!$G$17</definedName>
    <definedName name="D8000011110" localSheetId="8">'80.000'!$G$18</definedName>
    <definedName name="D8000011120" localSheetId="8">'80.000'!$G$19</definedName>
    <definedName name="D8000011130" localSheetId="8">'80.000'!$G$23</definedName>
    <definedName name="D8000011140" localSheetId="8">'80.000'!$G$24</definedName>
    <definedName name="D8000011150" localSheetId="8">'80.000'!$G$25</definedName>
    <definedName name="D8000011160" localSheetId="8">'80.000'!$G$27</definedName>
    <definedName name="D8000011170" localSheetId="8">'80.000'!$G$29</definedName>
    <definedName name="D8000011180" localSheetId="8">'80.000'!$G$30</definedName>
    <definedName name="D8000011190" localSheetId="8">'80.000'!$G$31</definedName>
    <definedName name="D8000011200" localSheetId="8">'80.000'!$G$32</definedName>
    <definedName name="D8000011210" localSheetId="8">'80.000'!$G$35</definedName>
    <definedName name="D8000011220" localSheetId="8">'80.000'!$G$36</definedName>
    <definedName name="D8000011230" localSheetId="8">'80.000'!$G$37</definedName>
    <definedName name="D8000012010" localSheetId="8">'80.000'!$I$20</definedName>
    <definedName name="D8000012020" localSheetId="8">'80.000'!$I$33</definedName>
    <definedName name="D8000012030" localSheetId="8">'80.000'!$I$38</definedName>
    <definedName name="D8000012040" localSheetId="8">'80.000'!$I$40</definedName>
    <definedName name="D8000012050" localSheetId="8">'80.000'!$I$10</definedName>
    <definedName name="D8000012060" localSheetId="8">'80.000'!$I$11</definedName>
    <definedName name="D8000012070" localSheetId="8">'80.000'!$I$12</definedName>
    <definedName name="D8000012080" localSheetId="8">'80.000'!$I$14</definedName>
    <definedName name="D8000012090" localSheetId="8">'80.000'!$I$16</definedName>
    <definedName name="D8000012100" localSheetId="8">'80.000'!$I$17</definedName>
    <definedName name="D8000012110" localSheetId="8">'80.000'!$I$18</definedName>
    <definedName name="D8000012120" localSheetId="8">'80.000'!$I$19</definedName>
    <definedName name="D8000012130" localSheetId="8">'80.000'!$I$23</definedName>
    <definedName name="D8000012140" localSheetId="8">'80.000'!$I$24</definedName>
    <definedName name="D8000012150" localSheetId="8">'80.000'!$I$25</definedName>
    <definedName name="D8000012160" localSheetId="8">'80.000'!$I$27</definedName>
    <definedName name="D8000012170" localSheetId="8">'80.000'!$I$29</definedName>
    <definedName name="D8000012180" localSheetId="8">'80.000'!$I$30</definedName>
    <definedName name="D8000012190" localSheetId="8">'80.000'!$I$31</definedName>
    <definedName name="D8000012200" localSheetId="8">'80.000'!$I$32</definedName>
    <definedName name="D8000012210" localSheetId="8">'80.000'!$I$35</definedName>
    <definedName name="D8000012220" localSheetId="8">'80.000'!$I$36</definedName>
    <definedName name="D8000012230" localSheetId="8">'80.000'!$I$37</definedName>
    <definedName name="D8000013010" localSheetId="8">'80.000'!$K$20</definedName>
    <definedName name="D8000013020" localSheetId="8">'80.000'!$K$33</definedName>
    <definedName name="D8000013030" localSheetId="8">'80.000'!$K$38</definedName>
    <definedName name="D8000013040" localSheetId="8">'80.000'!$K$40</definedName>
    <definedName name="D8000013050" localSheetId="8">'80.000'!$K$10</definedName>
    <definedName name="D8000013060" localSheetId="8">'80.000'!$K$11</definedName>
    <definedName name="D8000013070" localSheetId="8">'80.000'!$K$12</definedName>
    <definedName name="D8000013080" localSheetId="8">'80.000'!$K$14</definedName>
    <definedName name="D8000013090" localSheetId="8">'80.000'!$K$16</definedName>
    <definedName name="D8000013100" localSheetId="8">'80.000'!$K$17</definedName>
    <definedName name="D8000013110" localSheetId="8">'80.000'!$K$18</definedName>
    <definedName name="D8000013120" localSheetId="8">'80.000'!$K$19</definedName>
    <definedName name="D8000013130" localSheetId="8">'80.000'!$K$23</definedName>
    <definedName name="D8000013140" localSheetId="8">'80.000'!$K$24</definedName>
    <definedName name="D8000013150" localSheetId="8">'80.000'!$K$25</definedName>
    <definedName name="D8000013160" localSheetId="8">'80.000'!$K$27</definedName>
    <definedName name="D8000013170" localSheetId="8">'80.000'!$K$29</definedName>
    <definedName name="D8000013180" localSheetId="8">'80.000'!$K$30</definedName>
    <definedName name="D8000013190" localSheetId="8">'80.000'!$K$31</definedName>
    <definedName name="D8000013200" localSheetId="8">'80.000'!$K$32</definedName>
    <definedName name="D8000013210" localSheetId="8">'80.000'!$K$35</definedName>
    <definedName name="D8000013220" localSheetId="8">'80.000'!$K$36</definedName>
    <definedName name="D8000013230" localSheetId="8">'80.000'!$K$37</definedName>
    <definedName name="D8000014010" localSheetId="8">'80.000'!$M$20</definedName>
    <definedName name="D8000014020" localSheetId="8">'80.000'!$M$33</definedName>
    <definedName name="D8000014030" localSheetId="8">'80.000'!$M$38</definedName>
    <definedName name="D8000014040" localSheetId="8">'80.000'!$M$40</definedName>
    <definedName name="D8000014050" localSheetId="8">'80.000'!$M$10</definedName>
    <definedName name="D8000014060" localSheetId="8">'80.000'!$M$11</definedName>
    <definedName name="D8000014070" localSheetId="8">'80.000'!$M$12</definedName>
    <definedName name="D8000014080" localSheetId="8">'80.000'!$M$14</definedName>
    <definedName name="D8000014090" localSheetId="8">'80.000'!$M$16</definedName>
    <definedName name="D8000014100" localSheetId="8">'80.000'!$M$17</definedName>
    <definedName name="D8000014110" localSheetId="8">'80.000'!$M$18</definedName>
    <definedName name="D8000014120" localSheetId="8">'80.000'!$M$19</definedName>
    <definedName name="D8000014130" localSheetId="8">'80.000'!$M$23</definedName>
    <definedName name="D8000014140" localSheetId="8">'80.000'!$M$24</definedName>
    <definedName name="D8000014150" localSheetId="8">'80.000'!$M$25</definedName>
    <definedName name="D8000014160" localSheetId="8">'80.000'!$M$27</definedName>
    <definedName name="D8000014170" localSheetId="8">'80.000'!$M$29</definedName>
    <definedName name="D8000014180" localSheetId="8">'80.000'!$M$30</definedName>
    <definedName name="D8000014190" localSheetId="8">'80.000'!$M$31</definedName>
    <definedName name="D8000014200" localSheetId="8">'80.000'!$M$32</definedName>
    <definedName name="D8000014210" localSheetId="8">'80.000'!$M$35</definedName>
    <definedName name="D8000014220" localSheetId="8">'80.000'!$M$36</definedName>
    <definedName name="D8000014230" localSheetId="8">'80.000'!$M$37</definedName>
    <definedName name="D8000015010" localSheetId="8">'80.000'!$O$20</definedName>
    <definedName name="D8000015020" localSheetId="8">'80.000'!$O$33</definedName>
    <definedName name="D8000015030" localSheetId="8">'80.000'!$O$38</definedName>
    <definedName name="D8000015040" localSheetId="8">'80.000'!$O$40</definedName>
    <definedName name="D8000015050" localSheetId="8">'80.000'!$O$10</definedName>
    <definedName name="D8000015060" localSheetId="8">'80.000'!$O$11</definedName>
    <definedName name="D8000015070" localSheetId="8">'80.000'!$O$12</definedName>
    <definedName name="D8000015080" localSheetId="8">'80.000'!$O$14</definedName>
    <definedName name="D8000015090" localSheetId="8">'80.000'!$O$16</definedName>
    <definedName name="D8000015100" localSheetId="8">'80.000'!$O$17</definedName>
    <definedName name="D8000015110" localSheetId="8">'80.000'!$O$18</definedName>
    <definedName name="D8000015120" localSheetId="8">'80.000'!$O$19</definedName>
    <definedName name="D8000015130" localSheetId="8">'80.000'!$O$23</definedName>
    <definedName name="D8000015140" localSheetId="8">'80.000'!$O$24</definedName>
    <definedName name="D8000015150" localSheetId="8">'80.000'!$O$25</definedName>
    <definedName name="D8000015160" localSheetId="8">'80.000'!$O$27</definedName>
    <definedName name="D8000015170" localSheetId="8">'80.000'!$O$29</definedName>
    <definedName name="D8000015180" localSheetId="8">'80.000'!$O$30</definedName>
    <definedName name="D8000015190" localSheetId="8">'80.000'!$O$31</definedName>
    <definedName name="D8000015200" localSheetId="8">'80.000'!$O$32</definedName>
    <definedName name="D8000015210" localSheetId="8">'80.000'!$O$35</definedName>
    <definedName name="D8000015220" localSheetId="8">'80.000'!$O$36</definedName>
    <definedName name="D8000015230" localSheetId="8">'80.000'!$O$37</definedName>
    <definedName name="D8000019010" localSheetId="8">'80.000'!$Q$20</definedName>
    <definedName name="D8000019020" localSheetId="8">'80.000'!$Q$33</definedName>
    <definedName name="D8000019030" localSheetId="8">'80.000'!$Q$38</definedName>
    <definedName name="D8000019040" localSheetId="8">'80.000'!$Q$40</definedName>
    <definedName name="D8000019050" localSheetId="8">'80.000'!$Q$10</definedName>
    <definedName name="D8000019060" localSheetId="8">'80.000'!$Q$11</definedName>
    <definedName name="D8000019070" localSheetId="8">'80.000'!$Q$12</definedName>
    <definedName name="D8000019080" localSheetId="8">'80.000'!$Q$14</definedName>
    <definedName name="D8000019090" localSheetId="8">'80.000'!$Q$16</definedName>
    <definedName name="D8000019100" localSheetId="8">'80.000'!$Q$17</definedName>
    <definedName name="D8000019110" localSheetId="8">'80.000'!$Q$18</definedName>
    <definedName name="D8000019120" localSheetId="8">'80.000'!$Q$19</definedName>
    <definedName name="D8000019130" localSheetId="8">'80.000'!$Q$23</definedName>
    <definedName name="D8000019140" localSheetId="8">'80.000'!$Q$24</definedName>
    <definedName name="D8000019150" localSheetId="8">'80.000'!$Q$25</definedName>
    <definedName name="D8000019160" localSheetId="8">'80.000'!$Q$27</definedName>
    <definedName name="D8000019170" localSheetId="8">'80.000'!$Q$29</definedName>
    <definedName name="D8000019180" localSheetId="8">'80.000'!$Q$30</definedName>
    <definedName name="D8000019190" localSheetId="8">'80.000'!$Q$31</definedName>
    <definedName name="D8000019200" localSheetId="8">'80.000'!$Q$32</definedName>
    <definedName name="D8000019210" localSheetId="8">'80.000'!$Q$35</definedName>
    <definedName name="D8000019220" localSheetId="8">'80.000'!$Q$36</definedName>
    <definedName name="D8000019230" localSheetId="8">'80.000'!$Q$37</definedName>
    <definedName name="D8000020050" localSheetId="8">'80.000'!$T$10</definedName>
    <definedName name="D8000020060" localSheetId="8">'80.000'!$T$11</definedName>
    <definedName name="D8000020070" localSheetId="8">'80.000'!$T$12</definedName>
    <definedName name="D8000020080" localSheetId="8">'80.000'!$T$14</definedName>
    <definedName name="D8000020090" localSheetId="8">'80.000'!$T$16</definedName>
    <definedName name="D8000020100" localSheetId="8">'80.000'!$T$17</definedName>
    <definedName name="D8000020110" localSheetId="8">'80.000'!$T$18</definedName>
    <definedName name="D8000020120" localSheetId="8">'80.000'!$T$19</definedName>
    <definedName name="D8000020130" localSheetId="8">'80.000'!$T$23</definedName>
    <definedName name="D8000020140" localSheetId="8">'80.000'!$T$24</definedName>
    <definedName name="D8000020150" localSheetId="8">'80.000'!$T$25</definedName>
    <definedName name="D8000020160" localSheetId="8">'80.000'!$T$27</definedName>
    <definedName name="D8000020170" localSheetId="8">'80.000'!$T$29</definedName>
    <definedName name="D8000020180" localSheetId="8">'80.000'!$T$30</definedName>
    <definedName name="D8000020190" localSheetId="8">'80.000'!$T$31</definedName>
    <definedName name="D8000020200" localSheetId="8">'80.000'!$T$32</definedName>
    <definedName name="D8000020210" localSheetId="8">'80.000'!$T$35</definedName>
    <definedName name="D8000020220" localSheetId="8">'80.000'!$T$36</definedName>
    <definedName name="D8000020230" localSheetId="8">'80.000'!$T$37</definedName>
    <definedName name="D8000021050" localSheetId="8">'80.000'!$V$10</definedName>
    <definedName name="D8000021060" localSheetId="8">'80.000'!$V$11</definedName>
    <definedName name="D8000021070" localSheetId="8">'80.000'!$V$12</definedName>
    <definedName name="D8000021080" localSheetId="8">'80.000'!$V$14</definedName>
    <definedName name="D8000021090" localSheetId="8">'80.000'!$V$16</definedName>
    <definedName name="D8000021100" localSheetId="8">'80.000'!$V$17</definedName>
    <definedName name="D8000021110" localSheetId="8">'80.000'!$V$18</definedName>
    <definedName name="D8000021120" localSheetId="8">'80.000'!$V$19</definedName>
    <definedName name="D8000021130" localSheetId="8">'80.000'!$V$23</definedName>
    <definedName name="D8000021140" localSheetId="8">'80.000'!$V$24</definedName>
    <definedName name="D8000021150" localSheetId="8">'80.000'!$V$25</definedName>
    <definedName name="D8000021160" localSheetId="8">'80.000'!$V$27</definedName>
    <definedName name="D8000021170" localSheetId="8">'80.000'!$V$29</definedName>
    <definedName name="D8000021180" localSheetId="8">'80.000'!$V$30</definedName>
    <definedName name="D8000021190" localSheetId="8">'80.000'!$V$31</definedName>
    <definedName name="D8000021200" localSheetId="8">'80.000'!$V$32</definedName>
    <definedName name="D8000021210" localSheetId="8">'80.000'!$V$35</definedName>
    <definedName name="D8000021220" localSheetId="8">'80.000'!$V$36</definedName>
    <definedName name="D8000021230" localSheetId="8">'80.000'!$V$37</definedName>
    <definedName name="D8000022050" localSheetId="8">'80.000'!$X$10</definedName>
    <definedName name="D8000022060" localSheetId="8">'80.000'!$X$11</definedName>
    <definedName name="D8000022070" localSheetId="8">'80.000'!$X$12</definedName>
    <definedName name="D8000022080" localSheetId="8">'80.000'!$X$14</definedName>
    <definedName name="D8000022090" localSheetId="8">'80.000'!$X$16</definedName>
    <definedName name="D8000022100" localSheetId="8">'80.000'!$X$17</definedName>
    <definedName name="D8000022110" localSheetId="8">'80.000'!$X$18</definedName>
    <definedName name="D8000022120" localSheetId="8">'80.000'!$X$19</definedName>
    <definedName name="D8000022130" localSheetId="8">'80.000'!$X$23</definedName>
    <definedName name="D8000022140" localSheetId="8">'80.000'!$X$24</definedName>
    <definedName name="D8000022150" localSheetId="8">'80.000'!$X$25</definedName>
    <definedName name="D8000022160" localSheetId="8">'80.000'!$X$27</definedName>
    <definedName name="D8000022170" localSheetId="8">'80.000'!$X$29</definedName>
    <definedName name="D8000022180" localSheetId="8">'80.000'!$X$30</definedName>
    <definedName name="D8000022190" localSheetId="8">'80.000'!$X$31</definedName>
    <definedName name="D8000022200" localSheetId="8">'80.000'!$X$32</definedName>
    <definedName name="D8000022210" localSheetId="8">'80.000'!$X$35</definedName>
    <definedName name="D8000022220" localSheetId="8">'80.000'!$X$36</definedName>
    <definedName name="D8000022230" localSheetId="8">'80.000'!$X$37</definedName>
    <definedName name="D8000023050" localSheetId="8">'80.000'!$Z$10</definedName>
    <definedName name="D8000023060" localSheetId="8">'80.000'!$Z$11</definedName>
    <definedName name="D8000023070" localSheetId="8">'80.000'!$Z$12</definedName>
    <definedName name="D8000023080" localSheetId="8">'80.000'!$Z$14</definedName>
    <definedName name="D8000023090" localSheetId="8">'80.000'!$Z$16</definedName>
    <definedName name="D8000023100" localSheetId="8">'80.000'!$Z$17</definedName>
    <definedName name="D8000023110" localSheetId="8">'80.000'!$Z$18</definedName>
    <definedName name="D8000023120" localSheetId="8">'80.000'!$Z$19</definedName>
    <definedName name="D8000023130" localSheetId="8">'80.000'!$Z$23</definedName>
    <definedName name="D8000023140" localSheetId="8">'80.000'!$Z$24</definedName>
    <definedName name="D8000023150" localSheetId="8">'80.000'!$Z$25</definedName>
    <definedName name="D8000023160" localSheetId="8">'80.000'!$Z$27</definedName>
    <definedName name="D8000023170" localSheetId="8">'80.000'!$Z$29</definedName>
    <definedName name="D8000023180" localSheetId="8">'80.000'!$Z$30</definedName>
    <definedName name="D8000023190" localSheetId="8">'80.000'!$Z$31</definedName>
    <definedName name="D8000023200" localSheetId="8">'80.000'!$Z$32</definedName>
    <definedName name="D8000023210" localSheetId="8">'80.000'!$Z$35</definedName>
    <definedName name="D8000023220" localSheetId="8">'80.000'!$Z$36</definedName>
    <definedName name="D8000023230" localSheetId="8">'80.000'!$Z$37</definedName>
    <definedName name="D8000024050" localSheetId="8">'80.000'!$AB$10</definedName>
    <definedName name="D8000024060" localSheetId="8">'80.000'!$AB$11</definedName>
    <definedName name="D8000024070" localSheetId="8">'80.000'!$AB$12</definedName>
    <definedName name="D8000024080" localSheetId="8">'80.000'!$AB$14</definedName>
    <definedName name="D8000024090" localSheetId="8">'80.000'!$AB$16</definedName>
    <definedName name="D8000024100" localSheetId="8">'80.000'!$AB$17</definedName>
    <definedName name="D8000024110" localSheetId="8">'80.000'!$AB$18</definedName>
    <definedName name="D8000024120" localSheetId="8">'80.000'!$AB$19</definedName>
    <definedName name="D8000024130" localSheetId="8">'80.000'!$AB$23</definedName>
    <definedName name="D8000024140" localSheetId="8">'80.000'!$AB$24</definedName>
    <definedName name="D8000024150" localSheetId="8">'80.000'!$AB$25</definedName>
    <definedName name="D8000024160" localSheetId="8">'80.000'!$AB$27</definedName>
    <definedName name="D8000024170" localSheetId="8">'80.000'!$AB$29</definedName>
    <definedName name="D8000024180" localSheetId="8">'80.000'!$AB$30</definedName>
    <definedName name="D8000024190" localSheetId="8">'80.000'!$AB$31</definedName>
    <definedName name="D8000024200" localSheetId="8">'80.000'!$AB$32</definedName>
    <definedName name="D8000024210" localSheetId="8">'80.000'!$AB$35</definedName>
    <definedName name="D8000024220" localSheetId="8">'80.000'!$AB$36</definedName>
    <definedName name="D8000024230" localSheetId="8">'80.000'!$AB$37</definedName>
    <definedName name="D8000025050" localSheetId="8">'80.000'!$AD$10</definedName>
    <definedName name="D8000025060" localSheetId="8">'80.000'!$AD$11</definedName>
    <definedName name="D8000025070" localSheetId="8">'80.000'!$AD$12</definedName>
    <definedName name="D8000025080" localSheetId="8">'80.000'!$AD$14</definedName>
    <definedName name="D8000025090" localSheetId="8">'80.000'!$AD$16</definedName>
    <definedName name="D8000025100" localSheetId="8">'80.000'!$AD$17</definedName>
    <definedName name="D8000025110" localSheetId="8">'80.000'!$AD$18</definedName>
    <definedName name="D8000025120" localSheetId="8">'80.000'!$AD$19</definedName>
    <definedName name="D8000025130" localSheetId="8">'80.000'!$AD$23</definedName>
    <definedName name="D8000025140" localSheetId="8">'80.000'!$AD$24</definedName>
    <definedName name="D8000025150" localSheetId="8">'80.000'!$AD$25</definedName>
    <definedName name="D8000025160" localSheetId="8">'80.000'!$AD$27</definedName>
    <definedName name="D8000025170" localSheetId="8">'80.000'!$AD$29</definedName>
    <definedName name="D8000025180" localSheetId="8">'80.000'!$AD$30</definedName>
    <definedName name="D8000025190" localSheetId="8">'80.000'!$AD$31</definedName>
    <definedName name="D8000025200" localSheetId="8">'80.000'!$AD$32</definedName>
    <definedName name="D8000025210" localSheetId="8">'80.000'!$AD$35</definedName>
    <definedName name="D8000025220" localSheetId="8">'80.000'!$AD$36</definedName>
    <definedName name="D8000025230" localSheetId="8">'80.000'!$AD$37</definedName>
    <definedName name="D8000029050" localSheetId="8">'80.000'!$AF$10</definedName>
    <definedName name="D8000029060" localSheetId="8">'80.000'!$AF$11</definedName>
    <definedName name="D8000029070" localSheetId="8">'80.000'!$AF$12</definedName>
    <definedName name="D8000029080" localSheetId="8">'80.000'!$AF$14</definedName>
    <definedName name="D8000029090" localSheetId="8">'80.000'!$AF$16</definedName>
    <definedName name="D8000029100" localSheetId="8">'80.000'!$AF$17</definedName>
    <definedName name="D8000029110" localSheetId="8">'80.000'!$AF$18</definedName>
    <definedName name="D8000029120" localSheetId="8">'80.000'!$AF$19</definedName>
    <definedName name="D8000029130" localSheetId="8">'80.000'!$AF$23</definedName>
    <definedName name="D8000029140" localSheetId="8">'80.000'!$AF$24</definedName>
    <definedName name="D8000029150" localSheetId="8">'80.000'!$AF$25</definedName>
    <definedName name="D8000029160" localSheetId="8">'80.000'!$AF$27</definedName>
    <definedName name="D8000029170" localSheetId="8">'80.000'!$AF$29</definedName>
    <definedName name="D8000029180" localSheetId="8">'80.000'!$AF$30</definedName>
    <definedName name="D8000029190" localSheetId="8">'80.000'!$AF$31</definedName>
    <definedName name="D8000029200" localSheetId="8">'80.000'!$AF$32</definedName>
    <definedName name="D8000029210" localSheetId="8">'80.000'!$AF$35</definedName>
    <definedName name="D8000029220" localSheetId="8">'80.000'!$AF$36</definedName>
    <definedName name="D8000029230" localSheetId="8">'80.000'!$AF$37</definedName>
    <definedName name="D9000010010" localSheetId="9">'90.000'!$C$10</definedName>
    <definedName name="D9000010020" localSheetId="9">'90.000'!$C$12</definedName>
    <definedName name="D9000010030" localSheetId="9">'90.000'!$C$11</definedName>
    <definedName name="D9000010040" localSheetId="9">'90.000'!$C$14</definedName>
    <definedName name="D9000010050" localSheetId="9">'90.000'!$C$16</definedName>
    <definedName name="D9000010060" localSheetId="9">'90.000'!$C$15</definedName>
    <definedName name="D9000010070" localSheetId="9">'90.000'!$C$18</definedName>
    <definedName name="D9000010080" localSheetId="9">'90.000'!#REF!</definedName>
    <definedName name="D9000010090" localSheetId="9">'90.000'!$C$19</definedName>
    <definedName name="D9000010100" localSheetId="9">'90.000'!$C$20</definedName>
    <definedName name="D9000011010" localSheetId="9">'90.000'!$E$10</definedName>
    <definedName name="D9000011020" localSheetId="9">'90.000'!$E$12</definedName>
    <definedName name="D9000011030" localSheetId="9">'90.000'!$E$11</definedName>
    <definedName name="D9000011040" localSheetId="9">'90.000'!$E$14</definedName>
    <definedName name="D9000011050" localSheetId="9">'90.000'!$E$16</definedName>
    <definedName name="D9000011060" localSheetId="9">'90.000'!$E$15</definedName>
    <definedName name="D9000011070" localSheetId="9">'90.000'!$E$18</definedName>
    <definedName name="D9000011080" localSheetId="9">'90.000'!#REF!</definedName>
    <definedName name="D9000011090" localSheetId="9">'90.000'!$E$19</definedName>
    <definedName name="D9000011100" localSheetId="9">'90.000'!$E$20</definedName>
    <definedName name="D9000012010" localSheetId="9">'90.000'!$G$10</definedName>
    <definedName name="D9000012020" localSheetId="9">'90.000'!$G$12</definedName>
    <definedName name="D9000012030" localSheetId="9">'90.000'!$G$11</definedName>
    <definedName name="D9000012040" localSheetId="9">'90.000'!$G$14</definedName>
    <definedName name="D9000012050" localSheetId="9">'90.000'!$G$16</definedName>
    <definedName name="D9000012060" localSheetId="9">'90.000'!$G$15</definedName>
    <definedName name="D9000012070" localSheetId="9">'90.000'!$G$18</definedName>
    <definedName name="D9000012080" localSheetId="9">'90.000'!#REF!</definedName>
    <definedName name="D9000012090" localSheetId="9">'90.000'!$G$19</definedName>
    <definedName name="D9000012100" localSheetId="9">'90.000'!$G$20</definedName>
    <definedName name="D9000013010" localSheetId="9">'90.000'!$I$10</definedName>
    <definedName name="D9000013020" localSheetId="9">'90.000'!$I$12</definedName>
    <definedName name="D9000013030" localSheetId="9">'90.000'!$I$11</definedName>
    <definedName name="D9000013040" localSheetId="9">'90.000'!$I$14</definedName>
    <definedName name="D9000013050" localSheetId="9">'90.000'!$I$16</definedName>
    <definedName name="D9000013060" localSheetId="9">'90.000'!$I$15</definedName>
    <definedName name="D9000013070" localSheetId="9">'90.000'!$I$18</definedName>
    <definedName name="D9000013080" localSheetId="9">'90.000'!#REF!</definedName>
    <definedName name="D9000013090" localSheetId="9">'90.000'!$I$19</definedName>
    <definedName name="D9000013100" localSheetId="9">'90.000'!$I$20</definedName>
    <definedName name="D9000014010" localSheetId="9">'90.000'!$K$10</definedName>
    <definedName name="D9000014020" localSheetId="9">'90.000'!$K$12</definedName>
    <definedName name="D9000014030" localSheetId="9">'90.000'!$K$11</definedName>
    <definedName name="D9000014040" localSheetId="9">'90.000'!$K$14</definedName>
    <definedName name="D9000014050" localSheetId="9">'90.000'!$K$16</definedName>
    <definedName name="D9000014060" localSheetId="9">'90.000'!$K$15</definedName>
    <definedName name="D9000014070" localSheetId="9">'90.000'!$K$18</definedName>
    <definedName name="D9000014080" localSheetId="9">'90.000'!#REF!</definedName>
    <definedName name="D9000014090" localSheetId="9">'90.000'!$K$19</definedName>
    <definedName name="D9000014100" localSheetId="9">'90.000'!$K$20</definedName>
    <definedName name="D9000015010" localSheetId="9">'90.000'!$M$10</definedName>
    <definedName name="D9000015020" localSheetId="9">'90.000'!$M$12</definedName>
    <definedName name="D9000015030" localSheetId="9">'90.000'!$M$11</definedName>
    <definedName name="D9000015040" localSheetId="9">'90.000'!$M$14</definedName>
    <definedName name="D9000015050" localSheetId="9">'90.000'!$M$16</definedName>
    <definedName name="D9000015060" localSheetId="9">'90.000'!$M$15</definedName>
    <definedName name="D9000015070" localSheetId="9">'90.000'!$M$18</definedName>
    <definedName name="D9000015080" localSheetId="9">'90.000'!#REF!</definedName>
    <definedName name="D9000015090" localSheetId="9">'90.000'!$M$19</definedName>
    <definedName name="D9000015100" localSheetId="9">'90.000'!$M$20</definedName>
    <definedName name="D9000019010" localSheetId="9">'90.000'!$O$10</definedName>
    <definedName name="D9000019020" localSheetId="9">'90.000'!$O$12</definedName>
    <definedName name="D9000019030" localSheetId="9">'90.000'!$O$11</definedName>
    <definedName name="D9000019040" localSheetId="9">'90.000'!$O$14</definedName>
    <definedName name="D9000019050" localSheetId="9">'90.000'!$O$16</definedName>
    <definedName name="D9000019060" localSheetId="9">'90.000'!$O$15</definedName>
    <definedName name="D9000019070" localSheetId="9">'90.000'!$O$18</definedName>
    <definedName name="D9000019080" localSheetId="9">'90.000'!#REF!</definedName>
    <definedName name="D9000019090" localSheetId="9">'90.000'!$O$19</definedName>
    <definedName name="D9000019100" localSheetId="9">'90.000'!$O$20</definedName>
    <definedName name="Date" localSheetId="12">#REF!</definedName>
    <definedName name="Date" localSheetId="7">#REF!</definedName>
    <definedName name="Date" localSheetId="0">#REF!</definedName>
    <definedName name="Date">#REF!</definedName>
    <definedName name="Derivatives" localSheetId="12">#REF!</definedName>
    <definedName name="Derivatives" localSheetId="7">#REF!</definedName>
    <definedName name="Derivatives" localSheetId="0">#REF!</definedName>
    <definedName name="Derivatives">#REF!</definedName>
    <definedName name="f" hidden="1">#REF!</definedName>
    <definedName name="fffff" hidden="1">#REF!</definedName>
    <definedName name="FileLinks" localSheetId="12">#REF!</definedName>
    <definedName name="FileLinks" localSheetId="7">#REF!</definedName>
    <definedName name="FileLinks">#REF!</definedName>
    <definedName name="FT15.Areas">'[4]FT15.Tables'!$C$21:$C$26</definedName>
    <definedName name="FT15.ICS.NLSegm">'[4]FT15.Tables'!$C$104:$C$110</definedName>
    <definedName name="FT15.IndexSheet">'[4]FT15.Index'!$A$1</definedName>
    <definedName name="FT15.LSegm">'[4]FT15.Tables'!$C$66:$C$81</definedName>
    <definedName name="FT15.ReportingPhases">'[4]FT15.Tables'!$C$10:$C$12</definedName>
    <definedName name="FT15.ReportingUnits">'[4]FT15.Tables'!$C$4:$C$7</definedName>
    <definedName name="FT15.SpecificCurrencies">'[4]FT15.Tables'!$C$29:$C$63</definedName>
    <definedName name="helen" localSheetId="0">#N/A</definedName>
    <definedName name="helen">#N/A</definedName>
    <definedName name="ICS.Market.Corr">'[4]ICS.Market risk'!$P$12:$V$18</definedName>
    <definedName name="Insurer">#REF!</definedName>
    <definedName name="karen" localSheetId="0">#N/A</definedName>
    <definedName name="karen">#N/A</definedName>
    <definedName name="Lapse_Risk_A" localSheetId="12">#REF!</definedName>
    <definedName name="Lapse_Risk_A" localSheetId="7">#REF!</definedName>
    <definedName name="Lapse_Risk_A" localSheetId="0">#REF!</definedName>
    <definedName name="Lapse_Risk_A">#REF!</definedName>
    <definedName name="Lapse_Risk_B" localSheetId="12">#REF!</definedName>
    <definedName name="Lapse_Risk_B" localSheetId="7">#REF!</definedName>
    <definedName name="Lapse_Risk_B" localSheetId="0">#REF!</definedName>
    <definedName name="Lapse_Risk_B">#REF!</definedName>
    <definedName name="Lapse_Risk_C" localSheetId="12">#REF!</definedName>
    <definedName name="Lapse_Risk_C" localSheetId="7">#REF!</definedName>
    <definedName name="Lapse_Risk_C" localSheetId="0">#REF!</definedName>
    <definedName name="Lapse_Risk_C">#REF!</definedName>
    <definedName name="Lapse_Risk_D" localSheetId="12">#REF!</definedName>
    <definedName name="Lapse_Risk_D" localSheetId="7">#REF!</definedName>
    <definedName name="Lapse_Risk_D" localSheetId="0">#REF!</definedName>
    <definedName name="Lapse_Risk_D">#REF!</definedName>
    <definedName name="line_A_2B" localSheetId="12">'[3]25010'!#REF!</definedName>
    <definedName name="line_A_2B" localSheetId="7">'[3]25010'!#REF!</definedName>
    <definedName name="line_A_2B" localSheetId="0">'[3]25010'!#REF!</definedName>
    <definedName name="line_A_2B">'[3]25010'!#REF!</definedName>
    <definedName name="line_B_2B" localSheetId="0">'[3]25010'!#REF!</definedName>
    <definedName name="line_B_2B">'[3]25010'!#REF!</definedName>
    <definedName name="line_C_2B" localSheetId="0">'[3]25010'!#REF!</definedName>
    <definedName name="line_C_2B">'[3]25010'!#REF!</definedName>
    <definedName name="line_D_2B" localSheetId="0">'[3]25010'!#REF!</definedName>
    <definedName name="line_D_2B">'[3]25010'!#REF!</definedName>
    <definedName name="line_E_2B" localSheetId="0">'[3]25010'!#REF!</definedName>
    <definedName name="line_E_2B">'[3]25010'!#REF!</definedName>
    <definedName name="line_F_2B" localSheetId="0">'[3]25010'!#REF!</definedName>
    <definedName name="line_F_2B">'[3]25010'!#REF!</definedName>
    <definedName name="line_G_2B" localSheetId="0">'[3]25010'!#REF!</definedName>
    <definedName name="line_G_2B">'[3]25010'!#REF!</definedName>
    <definedName name="line_L" localSheetId="0">'[3]25010'!#REF!</definedName>
    <definedName name="line_L">'[3]25010'!#REF!</definedName>
    <definedName name="line_M" localSheetId="0">'[5]20.020'!#REF!</definedName>
    <definedName name="line_M">'[5]20.020'!#REF!</definedName>
    <definedName name="line_p" localSheetId="0">'[3]25010'!#REF!</definedName>
    <definedName name="line_p">'[3]25010'!#REF!</definedName>
    <definedName name="line_U" localSheetId="0">'[5]20.020'!#REF!</definedName>
    <definedName name="line_U">'[5]20.020'!#REF!</definedName>
    <definedName name="line_V" localSheetId="0">'[5]20.020'!#REF!</definedName>
    <definedName name="line_V">'[5]20.020'!#REF!</definedName>
    <definedName name="LYTB">'[6]Carry Forward'!#REF!</definedName>
    <definedName name="MODEL">'[6]Cover page:95000A'!$A$1:$V$242</definedName>
    <definedName name="morb_index" localSheetId="12">MATCH('120.100'!morb_req_comp,#REF!,1)</definedName>
    <definedName name="morb_index" localSheetId="7">MATCH('60.000'!morb_req_comp,#REF!,1)</definedName>
    <definedName name="morb_index" localSheetId="0">MATCH(CCOVER!morb_req_comp,#REF!,1)</definedName>
    <definedName name="morb_index">MATCH([7]!morb_req_comp,#REF!,1)</definedName>
    <definedName name="morb_req_comp" localSheetId="12">#REF!</definedName>
    <definedName name="morb_req_comp" localSheetId="7">#REF!</definedName>
    <definedName name="morb_req_comp" localSheetId="0">#REF!</definedName>
    <definedName name="morb_req_comp">#REF!</definedName>
    <definedName name="mort_index" localSheetId="12">MATCH('120.100'!mort_req_comp,#REF!,1)</definedName>
    <definedName name="mort_index" localSheetId="7">MATCH('60.000'!mort_req_comp,#REF!,1)</definedName>
    <definedName name="mort_index" localSheetId="0">MATCH(CCOVER!mort_req_comp,#REF!,1)</definedName>
    <definedName name="mort_index">MATCH([7]!mort_req_comp,#REF!,1)</definedName>
    <definedName name="mort_req_comp" localSheetId="12">#REF!+#REF!</definedName>
    <definedName name="mort_req_comp" localSheetId="7">#REF!+#REF!</definedName>
    <definedName name="mort_req_comp" localSheetId="0">#REF!+#REF!</definedName>
    <definedName name="mort_req_comp">#REF!+#REF!</definedName>
    <definedName name="nancy" localSheetId="12">MATCH('120.100'!mort_req_comp,#REF!,1)</definedName>
    <definedName name="nancy" localSheetId="7">MATCH('60.000'!mort_req_comp,#REF!,1)</definedName>
    <definedName name="nancy" localSheetId="0">MATCH(CCOVER!mort_req_comp,#REF!,1)</definedName>
    <definedName name="nancy">MATCH([7]!mort_req_comp,#REF!,1)</definedName>
    <definedName name="NewLinks" localSheetId="12">#REF!</definedName>
    <definedName name="NewLinks" localSheetId="7">#REF!</definedName>
    <definedName name="NewLinks">#REF!</definedName>
    <definedName name="PAGE1000">#REF!</definedName>
    <definedName name="PAGE1001">'[8]10001'!#REF!</definedName>
    <definedName name="PAGE1002">'[9]1002'!#REF!</definedName>
    <definedName name="PAGE1010">'[10]10010'!#REF!</definedName>
    <definedName name="PAGE1020">#REF!</definedName>
    <definedName name="PAGE1030">#REF!</definedName>
    <definedName name="PAGE1040">#REF!</definedName>
    <definedName name="PAGE1070">#REF!</definedName>
    <definedName name="PAGE1081">#REF!</definedName>
    <definedName name="PAGE2045">'[11]20046'!#REF!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PrincipalLossAbsorbency" localSheetId="12">#REF!</definedName>
    <definedName name="PrincipalLossAbsorbency" localSheetId="7">#REF!</definedName>
    <definedName name="PrincipalLossAbsorbency">#REF!</definedName>
    <definedName name="_xlnm.Print_Area" localSheetId="1">'10.100'!$A$1:$D$34</definedName>
    <definedName name="_xlnm.Print_Area" localSheetId="11">'120.000'!$A$1:$D$34</definedName>
    <definedName name="_xlnm.Print_Area" localSheetId="2">'20.100'!$A$1:$D$44</definedName>
    <definedName name="_xlnm.Print_Area" localSheetId="3">'20.200'!$A$1:$D$51</definedName>
    <definedName name="_xlnm.Print_Area" localSheetId="4">'20.300'!$A$1:$C$39</definedName>
    <definedName name="_xlnm.Print_Area" localSheetId="7">'60.000'!$A$1:$O$44</definedName>
    <definedName name="PriorLinks" localSheetId="12">#REF!</definedName>
    <definedName name="PriorLinks" localSheetId="7">#REF!</definedName>
    <definedName name="PriorLinks" localSheetId="0">#REF!</definedName>
    <definedName name="PriorLinks">#REF!</definedName>
    <definedName name="Quarter">[12]Input!$B$2</definedName>
    <definedName name="Ratio_and_ACM_Calculation">'[13]1 Ratio and ACM Cal''n'!$A$1</definedName>
    <definedName name="renee" localSheetId="0">#N/A</definedName>
    <definedName name="renee">#N/A</definedName>
    <definedName name="RetrieveDate">#REF!</definedName>
    <definedName name="RF20200101">[14]LIABILITIES!#REF!</definedName>
    <definedName name="RF20200103">[14]LIABILITIES!#REF!</definedName>
    <definedName name="RF20200201">[14]LIABILITIES!#REF!</definedName>
    <definedName name="RF20200203">[14]LIABILITIES!#REF!</definedName>
    <definedName name="RF20200301">[14]LIABILITIES!#REF!</definedName>
    <definedName name="RF20200303">[14]LIABILITIES!#REF!</definedName>
    <definedName name="RF20200401">[14]LIABILITIES!#REF!</definedName>
    <definedName name="RF20200403">[14]LIABILITIES!#REF!</definedName>
    <definedName name="RF20200501">[14]LIABILITIES!#REF!</definedName>
    <definedName name="RF20200503">[14]LIABILITIES!#REF!</definedName>
    <definedName name="RF20200601">[14]LIABILITIES!#REF!</definedName>
    <definedName name="RF20200603">[14]LIABILITIES!#REF!</definedName>
    <definedName name="RF20200701">[14]LIABILITIES!#REF!</definedName>
    <definedName name="RF20200703">[14]LIABILITIES!#REF!</definedName>
    <definedName name="RF20200801">[14]LIABILITIES!#REF!</definedName>
    <definedName name="RF20200803">[14]LIABILITIES!#REF!</definedName>
    <definedName name="RF20200901">[14]LIABILITIES!#REF!</definedName>
    <definedName name="RF20200903">[14]LIABILITIES!#REF!</definedName>
    <definedName name="RF20201001">[14]LIABILITIES!#REF!</definedName>
    <definedName name="RF20201003">[14]LIABILITIES!#REF!</definedName>
    <definedName name="RF20201101">[14]LIABILITIES!#REF!</definedName>
    <definedName name="RF20201103">[14]LIABILITIES!#REF!</definedName>
    <definedName name="RF20201201">[14]LIABILITIES!#REF!</definedName>
    <definedName name="RF20201203">[14]LIABILITIES!#REF!</definedName>
    <definedName name="RF20201301">[14]LIABILITIES!#REF!</definedName>
    <definedName name="RF20201303">[14]LIABILITIES!#REF!</definedName>
    <definedName name="RF20201401">[14]LIABILITIES!#REF!</definedName>
    <definedName name="RF20201403">[14]LIABILITIES!#REF!</definedName>
    <definedName name="RF20201501">[14]LIABILITIES!#REF!</definedName>
    <definedName name="RF20201503">[14]LIABILITIES!#REF!</definedName>
    <definedName name="RF20201601">[14]LIABILITIES!#REF!</definedName>
    <definedName name="RF20201603">[14]LIABILITIES!#REF!</definedName>
    <definedName name="RF20202101">[14]LIABILITIES!#REF!</definedName>
    <definedName name="RF20202103">[14]LIABILITIES!#REF!</definedName>
    <definedName name="RF20202801">[14]LIABILITIES!#REF!</definedName>
    <definedName name="RF20202803">[14]LIABILITIES!#REF!</definedName>
    <definedName name="RF20202901">[14]LIABILITIES!#REF!</definedName>
    <definedName name="RF20202903">[14]LIABILITIES!#REF!</definedName>
    <definedName name="RF20203001">[14]LIABILITIES!#REF!</definedName>
    <definedName name="RF20203003">[14]LIABILITIES!#REF!</definedName>
    <definedName name="RF20203101">[14]LIABILITIES!#REF!</definedName>
    <definedName name="RF20203103">[14]LIABILITIES!#REF!</definedName>
    <definedName name="RF20204001">[14]LIABILITIES!#REF!</definedName>
    <definedName name="RF20204003">[14]LIABILITIES!#REF!</definedName>
    <definedName name="RF20204101">[14]LIABILITIES!#REF!</definedName>
    <definedName name="RF20204103">[14]LIABILITIES!#REF!</definedName>
    <definedName name="RF20204201">[14]LIABILITIES!#REF!</definedName>
    <definedName name="RF20204203">[14]LIABILITIES!#REF!</definedName>
    <definedName name="RF20204301">[14]LIABILITIES!#REF!</definedName>
    <definedName name="RF20204303">[14]LIABILITIES!#REF!</definedName>
    <definedName name="RF20204401">[14]LIABILITIES!#REF!</definedName>
    <definedName name="RF20204403">[14]LIABILITIES!#REF!</definedName>
    <definedName name="RF20204501">[14]LIABILITIES!#REF!</definedName>
    <definedName name="RF20204503">[14]LIABILITIES!#REF!</definedName>
    <definedName name="RF20204901">[14]LIABILITIES!#REF!</definedName>
    <definedName name="RF20204903">[14]LIABILITIES!#REF!</definedName>
    <definedName name="RF20208901">[14]LIABILITIES!#REF!</definedName>
    <definedName name="RF20208903">[14]LIABILITIES!#REF!</definedName>
    <definedName name="SFF" localSheetId="12">#REF!</definedName>
    <definedName name="SFF" localSheetId="7">#REF!</definedName>
    <definedName name="SFF" localSheetId="0">#REF!</definedName>
    <definedName name="SFF">#REF!</definedName>
    <definedName name="TimePeriod">#REF!</definedName>
    <definedName name="Validation" localSheetId="12">#REF!</definedName>
    <definedName name="Validation" localSheetId="7">#REF!</definedName>
    <definedName name="Validation" localSheetId="0">#REF!</definedName>
    <definedName name="Validation">#REF!</definedName>
    <definedName name="Version">'[4]Read-Me'!$A$1</definedName>
    <definedName name="Year">[12]Input!$B$3</definedName>
    <definedName name="Z_4C41525E_EFC1_47E0_ADE3_11DC816135E6_.wvu.PrintArea" localSheetId="1" hidden="1">'10.100'!$A$5:$D$33</definedName>
    <definedName name="Z_4C41525E_EFC1_47E0_ADE3_11DC816135E6_.wvu.PrintArea" localSheetId="4" hidden="1">'20.300'!$A$4:$C$32</definedName>
    <definedName name="Z_91D0648A_97F4_4F83_B228_CDCBEBFD7225_.wvu.PrintArea" localSheetId="1" hidden="1">'10.100'!$A$5:$D$33</definedName>
    <definedName name="Z_91D0648A_97F4_4F83_B228_CDCBEBFD7225_.wvu.PrintArea" localSheetId="4" hidden="1">'20.300'!$A$4:$C$32</definedName>
    <definedName name="Z_B232EC41_FA91_4761_896A_6152EABD1429_.wvu.PrintArea" localSheetId="1" hidden="1">'10.100'!$A$1:$D$34</definedName>
    <definedName name="Z_B232EC41_FA91_4761_896A_6152EABD1429_.wvu.PrintArea" localSheetId="10" hidden="1">'110.000'!$A$1:$O$30</definedName>
    <definedName name="Z_B232EC41_FA91_4761_896A_6152EABD1429_.wvu.PrintArea" localSheetId="11" hidden="1">'120.000'!$A$4:$D$27</definedName>
    <definedName name="Z_B232EC41_FA91_4761_896A_6152EABD1429_.wvu.PrintArea" localSheetId="12" hidden="1">'120.100'!$A$1:$D$52</definedName>
    <definedName name="Z_B232EC41_FA91_4761_896A_6152EABD1429_.wvu.PrintArea" localSheetId="2" hidden="1">'20.100'!$A$1:$D$42</definedName>
    <definedName name="Z_B232EC41_FA91_4761_896A_6152EABD1429_.wvu.PrintArea" localSheetId="3" hidden="1">'20.200'!$A$1:$D$44</definedName>
    <definedName name="Z_B232EC41_FA91_4761_896A_6152EABD1429_.wvu.PrintArea" localSheetId="4" hidden="1">'20.300'!$A$1:$C$39</definedName>
    <definedName name="Z_B232EC41_FA91_4761_896A_6152EABD1429_.wvu.PrintArea" localSheetId="6" hidden="1">'50.000'!$A$1:$O$23</definedName>
    <definedName name="Z_B232EC41_FA91_4761_896A_6152EABD1429_.wvu.PrintArea" localSheetId="7" hidden="1">'60.000'!$A$1:$O$44</definedName>
    <definedName name="Z_B232EC41_FA91_4761_896A_6152EABD1429_.wvu.PrintArea" localSheetId="8" hidden="1">'80.000'!$A$1:$AF$41</definedName>
    <definedName name="Z_B232EC41_FA91_4761_896A_6152EABD1429_.wvu.PrintArea" localSheetId="9" hidden="1">'90.000'!$A$1:$O$14</definedName>
    <definedName name="Zone_impres_MI">#REF!</definedName>
  </definedNames>
  <calcPr calcId="162913"/>
  <customWorkbookViews>
    <customWorkbookView name="Lee, Jin - Personal View" guid="{4C41525E-EFC1-47E0-ADE3-11DC816135E6}" mergeInterval="0" personalView="1" maximized="1" windowWidth="1680" windowHeight="812" activeSheetId="1"/>
  </customWorkbookViews>
</workbook>
</file>

<file path=xl/calcChain.xml><?xml version="1.0" encoding="utf-8"?>
<calcChain xmlns="http://schemas.openxmlformats.org/spreadsheetml/2006/main">
  <c r="N34" i="8" l="1"/>
  <c r="L34" i="8"/>
  <c r="J34" i="8"/>
  <c r="H34" i="8"/>
  <c r="F34" i="8"/>
  <c r="D34" i="8"/>
  <c r="N19" i="11" l="1"/>
  <c r="L19" i="11"/>
  <c r="J19" i="11"/>
  <c r="H19" i="11"/>
  <c r="F19" i="11"/>
  <c r="D19" i="11"/>
  <c r="N12" i="11"/>
  <c r="L12" i="11"/>
  <c r="J12" i="11"/>
  <c r="H12" i="11"/>
  <c r="F12" i="11"/>
  <c r="D12" i="11"/>
  <c r="N26" i="11"/>
  <c r="L26" i="11"/>
  <c r="J26" i="11"/>
  <c r="H26" i="11"/>
  <c r="F26" i="11"/>
  <c r="D26" i="11"/>
  <c r="N11" i="7"/>
  <c r="L11" i="7"/>
  <c r="J11" i="7"/>
  <c r="H11" i="7"/>
  <c r="F11" i="7"/>
  <c r="D11" i="7"/>
  <c r="N16" i="6"/>
  <c r="L16" i="6"/>
  <c r="J16" i="6"/>
  <c r="H16" i="6"/>
  <c r="F16" i="6"/>
  <c r="D16" i="6"/>
  <c r="N12" i="6" l="1"/>
  <c r="L12" i="6"/>
  <c r="J12" i="6"/>
  <c r="H12" i="6"/>
  <c r="F12" i="6"/>
  <c r="D12" i="6"/>
  <c r="F11" i="6" l="1"/>
  <c r="N22" i="11" l="1"/>
  <c r="N21" i="11"/>
  <c r="N20" i="11"/>
  <c r="N18" i="11"/>
  <c r="N15" i="11"/>
  <c r="N14" i="11"/>
  <c r="N13" i="11"/>
  <c r="N11" i="11"/>
  <c r="N29" i="11"/>
  <c r="N28" i="11"/>
  <c r="N27" i="11"/>
  <c r="L22" i="11"/>
  <c r="L21" i="11"/>
  <c r="L20" i="11"/>
  <c r="L18" i="11"/>
  <c r="L15" i="11"/>
  <c r="L14" i="11"/>
  <c r="L13" i="11"/>
  <c r="L11" i="11"/>
  <c r="L29" i="11"/>
  <c r="L28" i="11"/>
  <c r="L27" i="11"/>
  <c r="J22" i="11"/>
  <c r="J21" i="11"/>
  <c r="J20" i="11"/>
  <c r="J18" i="11"/>
  <c r="J15" i="11"/>
  <c r="J14" i="11"/>
  <c r="J13" i="11"/>
  <c r="J11" i="11"/>
  <c r="J29" i="11"/>
  <c r="J28" i="11"/>
  <c r="J27" i="11"/>
  <c r="H22" i="11"/>
  <c r="H21" i="11"/>
  <c r="H20" i="11"/>
  <c r="H18" i="11"/>
  <c r="H15" i="11"/>
  <c r="H14" i="11"/>
  <c r="H13" i="11"/>
  <c r="H11" i="11"/>
  <c r="H29" i="11"/>
  <c r="H28" i="11"/>
  <c r="H27" i="11"/>
  <c r="F22" i="11"/>
  <c r="F21" i="11"/>
  <c r="F20" i="11"/>
  <c r="F18" i="11"/>
  <c r="F15" i="11"/>
  <c r="F14" i="11"/>
  <c r="F13" i="11"/>
  <c r="F11" i="11"/>
  <c r="F29" i="11"/>
  <c r="F28" i="11"/>
  <c r="F27" i="11"/>
  <c r="D22" i="11"/>
  <c r="D21" i="11"/>
  <c r="D20" i="11"/>
  <c r="D18" i="11"/>
  <c r="D15" i="11"/>
  <c r="D14" i="11"/>
  <c r="D13" i="11"/>
  <c r="D11" i="11"/>
  <c r="D29" i="11"/>
  <c r="D28" i="11"/>
  <c r="D27" i="11"/>
  <c r="N25" i="11"/>
  <c r="L25" i="11"/>
  <c r="J25" i="11"/>
  <c r="H25" i="11"/>
  <c r="F25" i="11"/>
  <c r="D25" i="11"/>
  <c r="N20" i="10"/>
  <c r="N19" i="10"/>
  <c r="N18" i="10"/>
  <c r="N15" i="10"/>
  <c r="N16" i="10"/>
  <c r="N14" i="10"/>
  <c r="N11" i="10"/>
  <c r="N12" i="10"/>
  <c r="N10" i="10"/>
  <c r="L20" i="10"/>
  <c r="L19" i="10"/>
  <c r="L18" i="10"/>
  <c r="L15" i="10"/>
  <c r="L16" i="10"/>
  <c r="L14" i="10"/>
  <c r="L11" i="10"/>
  <c r="L12" i="10"/>
  <c r="L10" i="10"/>
  <c r="J20" i="10"/>
  <c r="J19" i="10"/>
  <c r="J18" i="10"/>
  <c r="J15" i="10"/>
  <c r="J16" i="10"/>
  <c r="J14" i="10"/>
  <c r="J11" i="10"/>
  <c r="J12" i="10"/>
  <c r="J10" i="10"/>
  <c r="H20" i="10"/>
  <c r="H19" i="10"/>
  <c r="H18" i="10"/>
  <c r="H15" i="10"/>
  <c r="H16" i="10"/>
  <c r="H14" i="10"/>
  <c r="H11" i="10"/>
  <c r="H12" i="10"/>
  <c r="H10" i="10"/>
  <c r="F20" i="10"/>
  <c r="F19" i="10"/>
  <c r="F18" i="10"/>
  <c r="F15" i="10"/>
  <c r="F16" i="10"/>
  <c r="F14" i="10"/>
  <c r="F11" i="10"/>
  <c r="F12" i="10"/>
  <c r="F10" i="10"/>
  <c r="D20" i="10"/>
  <c r="D19" i="10"/>
  <c r="D18" i="10"/>
  <c r="D15" i="10"/>
  <c r="D16" i="10"/>
  <c r="D14" i="10"/>
  <c r="D11" i="10"/>
  <c r="D12" i="10"/>
  <c r="D10" i="10"/>
  <c r="AE37" i="9"/>
  <c r="AE36" i="9"/>
  <c r="AE35" i="9"/>
  <c r="AE32" i="9"/>
  <c r="AE31" i="9"/>
  <c r="AE30" i="9"/>
  <c r="AE29" i="9"/>
  <c r="AE27" i="9"/>
  <c r="AE25" i="9"/>
  <c r="AE24" i="9"/>
  <c r="AE23" i="9"/>
  <c r="AE19" i="9"/>
  <c r="AE18" i="9"/>
  <c r="AE17" i="9"/>
  <c r="AE16" i="9"/>
  <c r="AE14" i="9"/>
  <c r="AE12" i="9"/>
  <c r="AE11" i="9"/>
  <c r="AE10" i="9"/>
  <c r="AC37" i="9"/>
  <c r="AC36" i="9"/>
  <c r="AC35" i="9"/>
  <c r="AC32" i="9"/>
  <c r="AC31" i="9"/>
  <c r="AC30" i="9"/>
  <c r="AC29" i="9"/>
  <c r="AC27" i="9"/>
  <c r="AC25" i="9"/>
  <c r="AC24" i="9"/>
  <c r="AC23" i="9"/>
  <c r="AC19" i="9"/>
  <c r="AC18" i="9"/>
  <c r="AC17" i="9"/>
  <c r="AC16" i="9"/>
  <c r="AC14" i="9"/>
  <c r="AC12" i="9"/>
  <c r="AC11" i="9"/>
  <c r="AC10" i="9"/>
  <c r="AA37" i="9"/>
  <c r="AA36" i="9"/>
  <c r="AA35" i="9"/>
  <c r="AA32" i="9"/>
  <c r="AA31" i="9"/>
  <c r="AA30" i="9"/>
  <c r="AA29" i="9"/>
  <c r="AA27" i="9"/>
  <c r="AA25" i="9"/>
  <c r="AA24" i="9"/>
  <c r="AA23" i="9"/>
  <c r="AA19" i="9"/>
  <c r="AA18" i="9"/>
  <c r="AA17" i="9"/>
  <c r="AA16" i="9"/>
  <c r="AA14" i="9"/>
  <c r="AA12" i="9"/>
  <c r="AA11" i="9"/>
  <c r="AA10" i="9"/>
  <c r="Y37" i="9"/>
  <c r="Y36" i="9"/>
  <c r="Y35" i="9"/>
  <c r="Y32" i="9"/>
  <c r="Y31" i="9"/>
  <c r="Y30" i="9"/>
  <c r="Y29" i="9"/>
  <c r="Y27" i="9"/>
  <c r="Y25" i="9"/>
  <c r="Y24" i="9"/>
  <c r="Y23" i="9"/>
  <c r="Y19" i="9"/>
  <c r="Y18" i="9"/>
  <c r="Y17" i="9"/>
  <c r="Y16" i="9"/>
  <c r="Y14" i="9"/>
  <c r="Y12" i="9"/>
  <c r="Y11" i="9"/>
  <c r="Y10" i="9"/>
  <c r="W37" i="9"/>
  <c r="W36" i="9"/>
  <c r="W35" i="9"/>
  <c r="W32" i="9"/>
  <c r="W31" i="9"/>
  <c r="W30" i="9"/>
  <c r="W29" i="9"/>
  <c r="W27" i="9"/>
  <c r="W25" i="9"/>
  <c r="W24" i="9"/>
  <c r="W23" i="9"/>
  <c r="W19" i="9"/>
  <c r="W18" i="9"/>
  <c r="W17" i="9"/>
  <c r="W16" i="9"/>
  <c r="W14" i="9"/>
  <c r="W12" i="9"/>
  <c r="W11" i="9"/>
  <c r="W10" i="9"/>
  <c r="U37" i="9"/>
  <c r="U36" i="9"/>
  <c r="U35" i="9"/>
  <c r="U32" i="9"/>
  <c r="U31" i="9"/>
  <c r="U30" i="9"/>
  <c r="U29" i="9"/>
  <c r="U27" i="9"/>
  <c r="U25" i="9"/>
  <c r="U24" i="9"/>
  <c r="U23" i="9"/>
  <c r="U19" i="9"/>
  <c r="U18" i="9"/>
  <c r="U17" i="9"/>
  <c r="U16" i="9"/>
  <c r="U14" i="9"/>
  <c r="U12" i="9"/>
  <c r="U11" i="9"/>
  <c r="U10" i="9"/>
  <c r="S37" i="9"/>
  <c r="S36" i="9"/>
  <c r="S35" i="9"/>
  <c r="S32" i="9"/>
  <c r="S31" i="9"/>
  <c r="S30" i="9"/>
  <c r="S29" i="9"/>
  <c r="S27" i="9"/>
  <c r="S25" i="9"/>
  <c r="S24" i="9"/>
  <c r="S23" i="9"/>
  <c r="S19" i="9"/>
  <c r="S18" i="9"/>
  <c r="S17" i="9"/>
  <c r="S16" i="9"/>
  <c r="S14" i="9"/>
  <c r="S12" i="9"/>
  <c r="S11" i="9"/>
  <c r="S10" i="9"/>
  <c r="P37" i="9"/>
  <c r="P36" i="9"/>
  <c r="P35" i="9"/>
  <c r="P32" i="9"/>
  <c r="P31" i="9"/>
  <c r="P30" i="9"/>
  <c r="P29" i="9"/>
  <c r="P27" i="9"/>
  <c r="P25" i="9"/>
  <c r="P24" i="9"/>
  <c r="P23" i="9"/>
  <c r="P19" i="9"/>
  <c r="P18" i="9"/>
  <c r="P17" i="9"/>
  <c r="P16" i="9"/>
  <c r="P14" i="9"/>
  <c r="P12" i="9"/>
  <c r="P11" i="9"/>
  <c r="P10" i="9"/>
  <c r="P40" i="9"/>
  <c r="P38" i="9"/>
  <c r="P33" i="9"/>
  <c r="P20" i="9"/>
  <c r="N37" i="9"/>
  <c r="N36" i="9"/>
  <c r="N35" i="9"/>
  <c r="N32" i="9"/>
  <c r="N31" i="9"/>
  <c r="N30" i="9"/>
  <c r="N29" i="9"/>
  <c r="N27" i="9"/>
  <c r="N25" i="9"/>
  <c r="N24" i="9"/>
  <c r="N23" i="9"/>
  <c r="N19" i="9"/>
  <c r="N18" i="9"/>
  <c r="N17" i="9"/>
  <c r="N16" i="9"/>
  <c r="N14" i="9"/>
  <c r="N12" i="9"/>
  <c r="N11" i="9"/>
  <c r="N10" i="9"/>
  <c r="N40" i="9"/>
  <c r="N38" i="9"/>
  <c r="N33" i="9"/>
  <c r="N20" i="9"/>
  <c r="L37" i="9"/>
  <c r="L36" i="9"/>
  <c r="L35" i="9"/>
  <c r="L32" i="9"/>
  <c r="L31" i="9"/>
  <c r="L30" i="9"/>
  <c r="L29" i="9"/>
  <c r="L27" i="9"/>
  <c r="L25" i="9"/>
  <c r="L24" i="9"/>
  <c r="L23" i="9"/>
  <c r="L19" i="9"/>
  <c r="L18" i="9"/>
  <c r="L17" i="9"/>
  <c r="L16" i="9"/>
  <c r="L14" i="9"/>
  <c r="L12" i="9"/>
  <c r="L11" i="9"/>
  <c r="L10" i="9"/>
  <c r="L40" i="9"/>
  <c r="L38" i="9"/>
  <c r="L33" i="9"/>
  <c r="L20" i="9"/>
  <c r="J37" i="9"/>
  <c r="J36" i="9"/>
  <c r="J35" i="9"/>
  <c r="J32" i="9"/>
  <c r="J31" i="9"/>
  <c r="J30" i="9"/>
  <c r="J29" i="9"/>
  <c r="J27" i="9"/>
  <c r="J25" i="9"/>
  <c r="J24" i="9"/>
  <c r="J23" i="9"/>
  <c r="J19" i="9"/>
  <c r="J18" i="9"/>
  <c r="J17" i="9"/>
  <c r="J16" i="9"/>
  <c r="J14" i="9"/>
  <c r="J12" i="9"/>
  <c r="J11" i="9"/>
  <c r="J10" i="9"/>
  <c r="J40" i="9"/>
  <c r="J38" i="9"/>
  <c r="J33" i="9"/>
  <c r="J20" i="9"/>
  <c r="H37" i="9"/>
  <c r="H36" i="9"/>
  <c r="H35" i="9"/>
  <c r="H32" i="9"/>
  <c r="H31" i="9"/>
  <c r="H30" i="9"/>
  <c r="H29" i="9"/>
  <c r="H27" i="9"/>
  <c r="H25" i="9"/>
  <c r="H24" i="9"/>
  <c r="H23" i="9"/>
  <c r="H19" i="9"/>
  <c r="H18" i="9"/>
  <c r="H17" i="9"/>
  <c r="H16" i="9"/>
  <c r="H14" i="9"/>
  <c r="H12" i="9"/>
  <c r="H11" i="9"/>
  <c r="H10" i="9"/>
  <c r="H40" i="9"/>
  <c r="H38" i="9"/>
  <c r="H33" i="9"/>
  <c r="H20" i="9"/>
  <c r="F37" i="9"/>
  <c r="F36" i="9"/>
  <c r="F35" i="9"/>
  <c r="F32" i="9"/>
  <c r="F31" i="9"/>
  <c r="F30" i="9"/>
  <c r="F29" i="9"/>
  <c r="F27" i="9"/>
  <c r="F25" i="9"/>
  <c r="F24" i="9"/>
  <c r="F23" i="9"/>
  <c r="F19" i="9"/>
  <c r="F18" i="9"/>
  <c r="F17" i="9"/>
  <c r="F16" i="9"/>
  <c r="F14" i="9"/>
  <c r="F12" i="9"/>
  <c r="F11" i="9"/>
  <c r="F10" i="9"/>
  <c r="F40" i="9"/>
  <c r="F38" i="9"/>
  <c r="F33" i="9"/>
  <c r="F20" i="9"/>
  <c r="N41" i="8"/>
  <c r="N38" i="8"/>
  <c r="N33" i="8"/>
  <c r="N32" i="8"/>
  <c r="N31" i="8"/>
  <c r="N30" i="8"/>
  <c r="N29" i="8"/>
  <c r="N28" i="8"/>
  <c r="N27" i="8"/>
  <c r="N26" i="8"/>
  <c r="N25" i="8"/>
  <c r="N23" i="8"/>
  <c r="N22" i="8"/>
  <c r="N21" i="8"/>
  <c r="N19" i="8"/>
  <c r="N18" i="8"/>
  <c r="N17" i="8"/>
  <c r="N16" i="8"/>
  <c r="N15" i="8"/>
  <c r="N14" i="8"/>
  <c r="N13" i="8"/>
  <c r="N11" i="8"/>
  <c r="N10" i="8"/>
  <c r="N9" i="8"/>
  <c r="L41" i="8"/>
  <c r="L38" i="8"/>
  <c r="L33" i="8"/>
  <c r="L32" i="8"/>
  <c r="L31" i="8"/>
  <c r="L30" i="8"/>
  <c r="L29" i="8"/>
  <c r="L28" i="8"/>
  <c r="L27" i="8"/>
  <c r="L26" i="8"/>
  <c r="L25" i="8"/>
  <c r="L23" i="8"/>
  <c r="L22" i="8"/>
  <c r="L21" i="8"/>
  <c r="L19" i="8"/>
  <c r="L18" i="8"/>
  <c r="L17" i="8"/>
  <c r="L16" i="8"/>
  <c r="L15" i="8"/>
  <c r="L14" i="8"/>
  <c r="L13" i="8"/>
  <c r="L11" i="8"/>
  <c r="L10" i="8"/>
  <c r="L9" i="8"/>
  <c r="J41" i="8"/>
  <c r="J38" i="8"/>
  <c r="J33" i="8"/>
  <c r="J32" i="8"/>
  <c r="J31" i="8"/>
  <c r="J30" i="8"/>
  <c r="J29" i="8"/>
  <c r="J28" i="8"/>
  <c r="J27" i="8"/>
  <c r="J26" i="8"/>
  <c r="J25" i="8"/>
  <c r="J23" i="8"/>
  <c r="J22" i="8"/>
  <c r="J21" i="8"/>
  <c r="J19" i="8"/>
  <c r="J18" i="8"/>
  <c r="J17" i="8"/>
  <c r="J16" i="8"/>
  <c r="J15" i="8"/>
  <c r="J14" i="8"/>
  <c r="J13" i="8"/>
  <c r="J11" i="8"/>
  <c r="J10" i="8"/>
  <c r="J9" i="8"/>
  <c r="H41" i="8"/>
  <c r="H38" i="8"/>
  <c r="H33" i="8"/>
  <c r="H32" i="8"/>
  <c r="H31" i="8"/>
  <c r="H30" i="8"/>
  <c r="H29" i="8"/>
  <c r="H28" i="8"/>
  <c r="H27" i="8"/>
  <c r="H26" i="8"/>
  <c r="H25" i="8"/>
  <c r="H23" i="8"/>
  <c r="H22" i="8"/>
  <c r="H21" i="8"/>
  <c r="H19" i="8"/>
  <c r="H18" i="8"/>
  <c r="H17" i="8"/>
  <c r="H16" i="8"/>
  <c r="H15" i="8"/>
  <c r="H14" i="8"/>
  <c r="H13" i="8"/>
  <c r="H11" i="8"/>
  <c r="H10" i="8"/>
  <c r="H9" i="8"/>
  <c r="F41" i="8"/>
  <c r="F38" i="8"/>
  <c r="F33" i="8"/>
  <c r="F32" i="8"/>
  <c r="F31" i="8"/>
  <c r="F30" i="8"/>
  <c r="F29" i="8"/>
  <c r="F28" i="8"/>
  <c r="F27" i="8"/>
  <c r="F26" i="8"/>
  <c r="F25" i="8"/>
  <c r="F23" i="8"/>
  <c r="F22" i="8"/>
  <c r="F21" i="8"/>
  <c r="F19" i="8"/>
  <c r="F18" i="8"/>
  <c r="F17" i="8"/>
  <c r="F16" i="8"/>
  <c r="F15" i="8"/>
  <c r="F14" i="8"/>
  <c r="F13" i="8"/>
  <c r="F11" i="8"/>
  <c r="F10" i="8"/>
  <c r="F9" i="8"/>
  <c r="D41" i="8"/>
  <c r="D38" i="8"/>
  <c r="D33" i="8"/>
  <c r="D32" i="8"/>
  <c r="D31" i="8"/>
  <c r="D30" i="8"/>
  <c r="D29" i="8"/>
  <c r="D28" i="8"/>
  <c r="D27" i="8"/>
  <c r="D26" i="8"/>
  <c r="D25" i="8"/>
  <c r="D23" i="8"/>
  <c r="D22" i="8"/>
  <c r="D21" i="8"/>
  <c r="D19" i="8"/>
  <c r="D18" i="8"/>
  <c r="D17" i="8"/>
  <c r="D16" i="8"/>
  <c r="D15" i="8"/>
  <c r="D14" i="8"/>
  <c r="D13" i="8"/>
  <c r="D10" i="8"/>
  <c r="D11" i="8"/>
  <c r="D9" i="8"/>
  <c r="N10" i="7"/>
  <c r="N12" i="7"/>
  <c r="N13" i="7"/>
  <c r="N14" i="7"/>
  <c r="N19" i="7"/>
  <c r="N9" i="7"/>
  <c r="L10" i="7"/>
  <c r="L12" i="7"/>
  <c r="L13" i="7"/>
  <c r="L14" i="7"/>
  <c r="L19" i="7"/>
  <c r="L9" i="7"/>
  <c r="J10" i="7"/>
  <c r="J12" i="7"/>
  <c r="J13" i="7"/>
  <c r="J14" i="7"/>
  <c r="J19" i="7"/>
  <c r="J9" i="7"/>
  <c r="H10" i="7"/>
  <c r="H12" i="7"/>
  <c r="H13" i="7"/>
  <c r="H14" i="7"/>
  <c r="H19" i="7"/>
  <c r="H9" i="7"/>
  <c r="F10" i="7"/>
  <c r="F12" i="7"/>
  <c r="F13" i="7"/>
  <c r="F14" i="7"/>
  <c r="F19" i="7"/>
  <c r="F9" i="7"/>
  <c r="D19" i="7"/>
  <c r="D10" i="7"/>
  <c r="D12" i="7"/>
  <c r="D13" i="7"/>
  <c r="D14" i="7"/>
  <c r="D9" i="7"/>
  <c r="N21" i="6"/>
  <c r="N10" i="6"/>
  <c r="N11" i="6"/>
  <c r="N13" i="6"/>
  <c r="N14" i="6"/>
  <c r="N15" i="6"/>
  <c r="N9" i="6"/>
  <c r="L21" i="6"/>
  <c r="L10" i="6"/>
  <c r="L11" i="6"/>
  <c r="L13" i="6"/>
  <c r="L14" i="6"/>
  <c r="L15" i="6"/>
  <c r="L9" i="6"/>
  <c r="J21" i="6"/>
  <c r="J10" i="6"/>
  <c r="J11" i="6"/>
  <c r="J13" i="6"/>
  <c r="J14" i="6"/>
  <c r="J15" i="6"/>
  <c r="J9" i="6"/>
  <c r="H21" i="6"/>
  <c r="H10" i="6"/>
  <c r="H11" i="6"/>
  <c r="H13" i="6"/>
  <c r="H14" i="6"/>
  <c r="H15" i="6"/>
  <c r="H9" i="6"/>
  <c r="F21" i="6"/>
  <c r="F10" i="6"/>
  <c r="F13" i="6"/>
  <c r="F14" i="6"/>
  <c r="F15" i="6"/>
  <c r="F9" i="6"/>
  <c r="D21" i="6"/>
  <c r="D10" i="6"/>
  <c r="D11" i="6"/>
  <c r="D13" i="6"/>
  <c r="D14" i="6"/>
  <c r="D15" i="6"/>
  <c r="D9" i="6"/>
</calcChain>
</file>

<file path=xl/sharedStrings.xml><?xml version="1.0" encoding="utf-8"?>
<sst xmlns="http://schemas.openxmlformats.org/spreadsheetml/2006/main" count="501" uniqueCount="313">
  <si>
    <t/>
  </si>
  <si>
    <t>Name (Please Print)</t>
  </si>
  <si>
    <t>Signature</t>
  </si>
  <si>
    <t>10.100</t>
  </si>
  <si>
    <t>(thousands of dollars, except percentages)</t>
  </si>
  <si>
    <t>Available Capital</t>
  </si>
  <si>
    <t>Surplus Allowance</t>
  </si>
  <si>
    <t>Eligible Deposits</t>
  </si>
  <si>
    <t>Bonds (30.200)</t>
  </si>
  <si>
    <t>Asset Backed Securities (30.300)</t>
  </si>
  <si>
    <t>Mortgages (30.400)</t>
  </si>
  <si>
    <t>Receivables, Recoverables and Other Assets (30.500)</t>
  </si>
  <si>
    <t>Interest Rate (50.100)</t>
  </si>
  <si>
    <t>Equity (50.200)</t>
  </si>
  <si>
    <t>Index Linked RPT Products (50.400)</t>
  </si>
  <si>
    <t>Currency (50.500)</t>
  </si>
  <si>
    <t xml:space="preserve">Mortality </t>
  </si>
  <si>
    <t>Next page is 20.100</t>
  </si>
  <si>
    <t>20.100</t>
  </si>
  <si>
    <t>(thousands of dollars)</t>
  </si>
  <si>
    <t>Contributed Surplus</t>
  </si>
  <si>
    <t xml:space="preserve">Adjusted Retained Earnings </t>
  </si>
  <si>
    <t xml:space="preserve">Adjusted AOCI </t>
  </si>
  <si>
    <t>Non-Participating Account (mutual companies only)</t>
  </si>
  <si>
    <t>Other</t>
  </si>
  <si>
    <t>Next page is 20.200</t>
  </si>
  <si>
    <t>Less:  Accumulated Amortization for Capital Adequacy Purposes</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</si>
  <si>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</si>
  <si>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</si>
  <si>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</si>
  <si>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</si>
  <si>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</si>
  <si>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</si>
  <si>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Next page is 20.300</t>
  </si>
  <si>
    <t>20.300</t>
  </si>
  <si>
    <t>Goodwill</t>
  </si>
  <si>
    <t>Intangible Assets (including Computer Software Intangibles)</t>
  </si>
  <si>
    <t>Investments in Own Tier 1 Capital</t>
  </si>
  <si>
    <t>Reciprocal Cross Holdings of Tier 1 Capital</t>
  </si>
  <si>
    <r>
      <t>Net Defined Benefit (DB) Pension Plan Assets</t>
    </r>
    <r>
      <rPr>
        <vertAlign val="superscript"/>
        <sz val="8"/>
        <color theme="1"/>
        <rFont val="Arial"/>
        <family val="2"/>
      </rPr>
      <t>1</t>
    </r>
  </si>
  <si>
    <t>Encumbered Assets</t>
  </si>
  <si>
    <t>Investments in Tier 1 Capital of Controlled Non-life Financial Corporations</t>
  </si>
  <si>
    <t>Cash Surrender Value Deficiencies (aggregate basis)</t>
  </si>
  <si>
    <t>Negative Reserves (policy-by-policy)</t>
  </si>
  <si>
    <t>Purchased Options, for which the company elects deduction</t>
  </si>
  <si>
    <t>Investments in Own Tier 2 Capital</t>
  </si>
  <si>
    <t>Investments in Tier 2 Capital of Controlled Non-life Financial Corporations</t>
  </si>
  <si>
    <t>Reciprocal Cross Holdings of Tier 2 Capital</t>
  </si>
  <si>
    <r>
      <rPr>
        <vertAlign val="superscript"/>
        <sz val="8"/>
        <rFont val="Arial"/>
        <family val="2"/>
      </rPr>
      <t>1</t>
    </r>
    <r>
      <rPr>
        <sz val="8"/>
        <rFont val="Arial"/>
        <family val="2"/>
      </rPr>
      <t xml:space="preserve"> Insurers can only reduce the amount of net plan assets by available refunds if they obtain prior written OSFI supervisory approval. </t>
    </r>
  </si>
  <si>
    <t>30.000</t>
  </si>
  <si>
    <t>Credit Risk</t>
  </si>
  <si>
    <t>TOTAL</t>
  </si>
  <si>
    <t>CANADA</t>
  </si>
  <si>
    <t>US</t>
  </si>
  <si>
    <t>UK</t>
  </si>
  <si>
    <t>EUROPE</t>
  </si>
  <si>
    <t>JAPAN</t>
  </si>
  <si>
    <t>OTHER</t>
  </si>
  <si>
    <t>50.000</t>
  </si>
  <si>
    <t>Market Risk</t>
  </si>
  <si>
    <t>Market Risk Required Capital</t>
  </si>
  <si>
    <t>60.000</t>
  </si>
  <si>
    <t>Insurance Risk</t>
  </si>
  <si>
    <t>Level and Trend</t>
  </si>
  <si>
    <t>Volatility and Catastrophe</t>
  </si>
  <si>
    <t>Less: Portfolio Volume Credit</t>
  </si>
  <si>
    <t>Level</t>
  </si>
  <si>
    <t>Trend</t>
  </si>
  <si>
    <t>Morbidity Incidence</t>
  </si>
  <si>
    <t>Morbidity Termination</t>
  </si>
  <si>
    <t>Lapse Sensitive</t>
  </si>
  <si>
    <t>Expense</t>
  </si>
  <si>
    <t>Level, trend, volatility and catastrophe</t>
  </si>
  <si>
    <t>Memo Items:</t>
  </si>
  <si>
    <t>Credit for stop-loss arrangements</t>
  </si>
  <si>
    <t>80.000</t>
  </si>
  <si>
    <t>Operational Risk</t>
  </si>
  <si>
    <t>Risk Factor</t>
  </si>
  <si>
    <t>Large Increase in Business Volume</t>
  </si>
  <si>
    <t>12 Months Premiums/Account Values/Liabilities - Current Year</t>
  </si>
  <si>
    <t>Direct Premiums:</t>
  </si>
  <si>
    <t>Individual Life (including Universal Life)</t>
  </si>
  <si>
    <t>Group Life (including Universal Life)</t>
  </si>
  <si>
    <t>Other (excluding annuities)</t>
  </si>
  <si>
    <t>Reinsurance Premiums:</t>
  </si>
  <si>
    <t>Assumed Premiums</t>
  </si>
  <si>
    <t>Universal Life</t>
  </si>
  <si>
    <t>12 Months Premiums/Account Values/Liabilities - Prior Year</t>
  </si>
  <si>
    <t>LICAT Book Values</t>
  </si>
  <si>
    <t>Required Capital for Credit, Insurance and Market Risks (net of credits and diversification)</t>
  </si>
  <si>
    <t>Required Capital for Segregated Fund Guarantees</t>
  </si>
  <si>
    <t>Next page is 90.000</t>
  </si>
  <si>
    <t>90.000</t>
  </si>
  <si>
    <t xml:space="preserve">    Hold harmless arrangements </t>
  </si>
  <si>
    <t>Next page is 110.000</t>
  </si>
  <si>
    <t>110.000</t>
  </si>
  <si>
    <t xml:space="preserve">Diversification Credit </t>
  </si>
  <si>
    <t>Total</t>
  </si>
  <si>
    <t>Undiversified Risk Requirement (U)</t>
  </si>
  <si>
    <t>Adjusted Diversified Requirement for Insurance, Credit and Market Risk (K)</t>
  </si>
  <si>
    <t>Level and Trend Component for Insurance Risk (LT)</t>
  </si>
  <si>
    <t>Participating Products</t>
  </si>
  <si>
    <t>Non-Participating Products</t>
  </si>
  <si>
    <t>Next page is 120.000</t>
  </si>
  <si>
    <t>120.000</t>
  </si>
  <si>
    <t>Available Margin</t>
  </si>
  <si>
    <t>Other Admitted Assets</t>
  </si>
  <si>
    <t xml:space="preserve">Longevity </t>
  </si>
  <si>
    <t>Next page is 120.100</t>
  </si>
  <si>
    <t>120.100</t>
  </si>
  <si>
    <r>
      <t>Vested Assets in Canada</t>
    </r>
    <r>
      <rPr>
        <vertAlign val="superscript"/>
        <sz val="8"/>
        <rFont val="Arial"/>
        <family val="2"/>
      </rPr>
      <t>1</t>
    </r>
  </si>
  <si>
    <t>I) 50% of (Required Margin less Surplus Allowance)</t>
  </si>
  <si>
    <t>II) Sum of:</t>
  </si>
  <si>
    <t xml:space="preserve">Negative Reserves </t>
  </si>
  <si>
    <t>75% of Cash Surrender Value Deficiencies on a grouped aggregate basis</t>
  </si>
  <si>
    <t>Adjustment amount to amortize impact on Assets Required of the net DB pension plan liability</t>
  </si>
  <si>
    <t xml:space="preserve">Accumulated net after tax revaluation (losses) in excess of gains on owner-occupied property vested in trust </t>
  </si>
  <si>
    <t xml:space="preserve">Net after tax revaluation gains on owner-occupied property vested in trust </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</si>
  <si>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</si>
  <si>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</si>
  <si>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</si>
  <si>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</si>
  <si>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</si>
  <si>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</si>
  <si>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</si>
  <si>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</si>
  <si>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</si>
  <si>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</si>
  <si>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</si>
  <si>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Less:  Loans secured by policies in Canada</t>
  </si>
  <si>
    <t>Less:  Agents' debit balances and outstanding premiums</t>
  </si>
  <si>
    <r>
      <rPr>
        <vertAlign val="superscript"/>
        <sz val="8"/>
        <color theme="1"/>
        <rFont val="Arial"/>
        <family val="2"/>
      </rPr>
      <t>1</t>
    </r>
    <r>
      <rPr>
        <sz val="8"/>
        <color theme="1"/>
        <rFont val="Arial"/>
        <family val="2"/>
      </rPr>
      <t xml:space="preserve"> Assets in Canada are assets vested in trust in Canada, as defined in the Insurance Companies Act. </t>
    </r>
  </si>
  <si>
    <t>END</t>
  </si>
  <si>
    <t>Next page is 30.000</t>
  </si>
  <si>
    <t>Next page is 50.000</t>
  </si>
  <si>
    <t>Next page is 60.000</t>
  </si>
  <si>
    <t>Next page is 80.000</t>
  </si>
  <si>
    <t>DTA Non-Temporary</t>
  </si>
  <si>
    <t>Amounts due from federally or provincially regulated insurers that are not in arrears, are unencumbered, are under the control of the Chief Agent and that have not been deducted from assets required</t>
  </si>
  <si>
    <t>Common shares</t>
  </si>
  <si>
    <t>Non-cumulative perpetual preferred shares</t>
  </si>
  <si>
    <t>Hybrids / Tier 1 innovative instruments</t>
  </si>
  <si>
    <t>Preferred shares</t>
  </si>
  <si>
    <t>Subordinated debt</t>
  </si>
  <si>
    <t>Hybrids / Tier 2 innovative instruments</t>
  </si>
  <si>
    <t>Leases and Other Loans (30.600)</t>
  </si>
  <si>
    <t>Diversified Risk Requirement (D)</t>
  </si>
  <si>
    <t>Quarterly Return</t>
  </si>
  <si>
    <t>Letters of credit and other acceptable collateral used to obtain capital credit for unregistered reinsurance</t>
  </si>
  <si>
    <t>Preferred Shares (50.200)</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</si>
  <si>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</si>
  <si>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</si>
  <si>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</si>
  <si>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</si>
  <si>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</si>
  <si>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</si>
  <si>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</si>
  <si>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</si>
  <si>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</si>
  <si>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LICAT Ratios</t>
  </si>
  <si>
    <t>Summary Calculations</t>
  </si>
  <si>
    <t>Credit Risk (30.000)</t>
  </si>
  <si>
    <t>Market Risk (50.000)</t>
  </si>
  <si>
    <t>Insurance Risk (60.000)</t>
  </si>
  <si>
    <t>Diversification Credit (110.000)</t>
  </si>
  <si>
    <t>Credits</t>
  </si>
  <si>
    <t>Capital Requirements: Before Credits and Non-Diversified Risks</t>
  </si>
  <si>
    <t>Operational Risk (80.000)</t>
  </si>
  <si>
    <t>P&amp;C Insurance (per MCT)</t>
  </si>
  <si>
    <t>Capital Requirements: Non-Diversified Risks</t>
  </si>
  <si>
    <t>Tier 1</t>
  </si>
  <si>
    <t xml:space="preserve">   Less: Tier 1 Deductions</t>
  </si>
  <si>
    <t xml:space="preserve">Net Tier 1 </t>
  </si>
  <si>
    <t xml:space="preserve">   Less: Tier 2 Deductions in excess of Gross Tier 2 </t>
  </si>
  <si>
    <t xml:space="preserve">Tier 1 </t>
  </si>
  <si>
    <t>Other Tier 1 instruments</t>
  </si>
  <si>
    <t xml:space="preserve"> Tier 1 Instruments, subject to transition per section 2.4.1</t>
  </si>
  <si>
    <t>Tier 2 Capital Elements Other than Capital Instruments</t>
  </si>
  <si>
    <t>Tier 1 Capital Elements Other than Capital Instruments</t>
  </si>
  <si>
    <t>(A)</t>
  </si>
  <si>
    <t>(B)</t>
  </si>
  <si>
    <t>(C)</t>
  </si>
  <si>
    <t>(D)</t>
  </si>
  <si>
    <t xml:space="preserve">Tier 2 </t>
  </si>
  <si>
    <t>Tier 2 Instruments, subject to transition per section 2.4.1</t>
  </si>
  <si>
    <r>
      <t xml:space="preserve">   Less: Tier 2 Deductions</t>
    </r>
    <r>
      <rPr>
        <sz val="8"/>
        <rFont val="Arial"/>
        <family val="2"/>
      </rPr>
      <t xml:space="preserve"> (20.300)</t>
    </r>
  </si>
  <si>
    <t>Net Tier 2</t>
  </si>
  <si>
    <t xml:space="preserve">   Less: Net Tier 2 Capital in excess of Net Tier 1</t>
  </si>
  <si>
    <t>Tier 2</t>
  </si>
  <si>
    <t>Other Tier 2 instruments</t>
  </si>
  <si>
    <t xml:space="preserve">Deductions </t>
  </si>
  <si>
    <t>Tier 1 Deductions</t>
  </si>
  <si>
    <t>Tier 2 Deductions</t>
  </si>
  <si>
    <t>Credit Risk Required Capital</t>
  </si>
  <si>
    <t>Short Term Investments (30.100)</t>
  </si>
  <si>
    <t>Off-balance Sheet Exposures (40.100)</t>
  </si>
  <si>
    <t>Real Estate (50.300)</t>
  </si>
  <si>
    <t>Minimum death benefit guarantee on index linked RPT products</t>
  </si>
  <si>
    <t xml:space="preserve">Lapse Supported </t>
  </si>
  <si>
    <t>Insurance Risk Required Capital</t>
  </si>
  <si>
    <t xml:space="preserve">Business Volume </t>
  </si>
  <si>
    <r>
      <t xml:space="preserve">Operational Risk Required Capital: </t>
    </r>
    <r>
      <rPr>
        <sz val="8"/>
        <color theme="1"/>
        <rFont val="Arial"/>
        <family val="2"/>
      </rPr>
      <t>(A + B + C)</t>
    </r>
  </si>
  <si>
    <t>Participating, Adjustable and Policyholder Deposits and Group Business Credits</t>
  </si>
  <si>
    <t>Required Capital, reduced by Par RPT features</t>
  </si>
  <si>
    <t>Required Capital, reduced by adjustable features</t>
  </si>
  <si>
    <t xml:space="preserve">    Policyholder deposits </t>
  </si>
  <si>
    <r>
      <rPr>
        <b/>
        <sz val="8"/>
        <color theme="1"/>
        <rFont val="Arial"/>
        <family val="2"/>
      </rPr>
      <t>Par Credit</t>
    </r>
    <r>
      <rPr>
        <b/>
        <vertAlign val="superscript"/>
        <sz val="8"/>
        <color theme="1"/>
        <rFont val="Arial"/>
        <family val="2"/>
      </rPr>
      <t>1</t>
    </r>
  </si>
  <si>
    <r>
      <rPr>
        <b/>
        <sz val="8"/>
        <color theme="1"/>
        <rFont val="Arial"/>
        <family val="2"/>
      </rPr>
      <t>Adjustable Credit</t>
    </r>
    <r>
      <rPr>
        <b/>
        <vertAlign val="superscript"/>
        <sz val="8"/>
        <color theme="1"/>
        <rFont val="Arial"/>
        <family val="2"/>
      </rPr>
      <t>1</t>
    </r>
  </si>
  <si>
    <t xml:space="preserve">Credits for Policyholder Deposits and Group Business </t>
  </si>
  <si>
    <t>LIMAT Ratios</t>
  </si>
  <si>
    <t>Participating, Adjustable and Policyholder Deposits and Group Business Credits (90.000)</t>
  </si>
  <si>
    <t>Required Margin: Non-Diversified Risks</t>
  </si>
  <si>
    <t>(F)</t>
  </si>
  <si>
    <t>(G)</t>
  </si>
  <si>
    <t>(E)</t>
  </si>
  <si>
    <t>(I)</t>
  </si>
  <si>
    <t>LIMAT</t>
  </si>
  <si>
    <t>LIMAT Deductions and Adjustments</t>
  </si>
  <si>
    <t>Assets Required</t>
  </si>
  <si>
    <t>ContactName</t>
  </si>
  <si>
    <t>ContactTelephone</t>
  </si>
  <si>
    <t>ContactEmail</t>
  </si>
  <si>
    <t>General</t>
  </si>
  <si>
    <t>(H)</t>
  </si>
  <si>
    <t>Plus: Investment Income due and accrued on Vested Assets in Canada</t>
  </si>
  <si>
    <r>
      <t>Required Margin</t>
    </r>
    <r>
      <rPr>
        <sz val="8"/>
        <color theme="1"/>
        <rFont val="Arial"/>
        <family val="2"/>
      </rPr>
      <t xml:space="preserve"> ((E - F + G) x Scalar [1.05]) </t>
    </r>
  </si>
  <si>
    <t>Tier 1 Instruments that meet criteria in sections 2.1.1.1 to 2.1.1.4</t>
  </si>
  <si>
    <r>
      <t xml:space="preserve">Tier 1 Capital Instruments: </t>
    </r>
    <r>
      <rPr>
        <sz val="8"/>
        <color theme="1"/>
        <rFont val="Arial"/>
        <family val="2"/>
      </rPr>
      <t>(A + B + C + D)</t>
    </r>
  </si>
  <si>
    <r>
      <t xml:space="preserve">Tier 1 elements, other than capital instruments, attributable to NCI, subject to the TPS Limit in section 2.1.1.5 </t>
    </r>
    <r>
      <rPr>
        <vertAlign val="superscript"/>
        <sz val="8"/>
        <rFont val="Arial"/>
        <family val="2"/>
      </rPr>
      <t>1</t>
    </r>
  </si>
  <si>
    <r>
      <t>Gross Tier 1:</t>
    </r>
    <r>
      <rPr>
        <sz val="8"/>
        <color theme="1"/>
        <rFont val="Arial"/>
        <family val="2"/>
      </rPr>
      <t xml:space="preserve"> (E + F)</t>
    </r>
  </si>
  <si>
    <t xml:space="preserve">Tier 2 Instruments, that meet criteria in sections 2.2.1.1 to 2.2.1.3                                              </t>
  </si>
  <si>
    <r>
      <t xml:space="preserve">Tier 2 Capital Instruments: </t>
    </r>
    <r>
      <rPr>
        <sz val="8"/>
        <rFont val="Arial"/>
        <family val="2"/>
      </rPr>
      <t>(A + B + C + D)</t>
    </r>
    <r>
      <rPr>
        <b/>
        <sz val="8"/>
        <rFont val="Arial"/>
        <family val="2"/>
      </rPr>
      <t xml:space="preserve">                                                                                                                                              </t>
    </r>
  </si>
  <si>
    <t>Gross Tier 2: (E + F)</t>
  </si>
  <si>
    <r>
      <rPr>
        <vertAlign val="superscript"/>
        <sz val="8"/>
        <rFont val="Arial"/>
        <family val="2"/>
      </rPr>
      <t xml:space="preserve">1 </t>
    </r>
    <r>
      <rPr>
        <sz val="8"/>
        <rFont val="Arial"/>
        <family val="2"/>
      </rPr>
      <t>Insurers should enter the amount obtained as a result of applying the TPS Limit.</t>
    </r>
  </si>
  <si>
    <r>
      <rPr>
        <vertAlign val="superscript"/>
        <sz val="8"/>
        <rFont val="Arial"/>
        <family val="2"/>
      </rPr>
      <t>1</t>
    </r>
    <r>
      <rPr>
        <sz val="8"/>
        <rFont val="Arial"/>
        <family val="2"/>
      </rPr>
      <t xml:space="preserve"> Insurers should enter the amount obtained as a result of applying the TPS Limit.</t>
    </r>
  </si>
  <si>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</si>
  <si>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t>Required Capital for Participating Products before Credits and Non-Diversified Risks</t>
  </si>
  <si>
    <t>Required Capital for Non-Participating Products before Credits and Non-Diversified Risks</t>
  </si>
  <si>
    <t>Insurer</t>
  </si>
  <si>
    <t>Period Ending Date</t>
  </si>
  <si>
    <r>
      <t xml:space="preserve">Available Capital </t>
    </r>
    <r>
      <rPr>
        <sz val="8"/>
        <rFont val="Arial"/>
        <family val="2"/>
      </rPr>
      <t>(A + B)</t>
    </r>
  </si>
  <si>
    <r>
      <t xml:space="preserve">Base Solvency Buffer </t>
    </r>
    <r>
      <rPr>
        <sz val="8"/>
        <rFont val="Arial"/>
        <family val="2"/>
      </rPr>
      <t>((F - G + H) x Scalar [1.05])</t>
    </r>
  </si>
  <si>
    <r>
      <t>Core Ratio</t>
    </r>
    <r>
      <rPr>
        <sz val="8"/>
        <rFont val="Arial"/>
        <family val="2"/>
      </rPr>
      <t xml:space="preserve"> (%)  </t>
    </r>
    <r>
      <rPr>
        <b/>
        <sz val="8"/>
        <rFont val="Arial"/>
        <family val="2"/>
      </rPr>
      <t xml:space="preserve">                                </t>
    </r>
    <r>
      <rPr>
        <sz val="8"/>
        <rFont val="Arial"/>
        <family val="2"/>
      </rPr>
      <t>([A + 70% D + 70% E] / I) x 100</t>
    </r>
  </si>
  <si>
    <r>
      <t xml:space="preserve">Total Ratio </t>
    </r>
    <r>
      <rPr>
        <sz val="8"/>
        <rFont val="Arial"/>
        <family val="2"/>
      </rPr>
      <t xml:space="preserve">(%)  </t>
    </r>
    <r>
      <rPr>
        <b/>
        <sz val="8"/>
        <rFont val="Arial"/>
        <family val="2"/>
      </rPr>
      <t xml:space="preserve">                                </t>
    </r>
    <r>
      <rPr>
        <sz val="8"/>
        <rFont val="Arial"/>
        <family val="2"/>
      </rPr>
      <t>([C + D + E] / I) x 100</t>
    </r>
  </si>
  <si>
    <t>Tier 1 Capital (20.100)</t>
  </si>
  <si>
    <t>Tier 2 Capital (20.200)</t>
  </si>
  <si>
    <r>
      <t xml:space="preserve">Protected                                               </t>
    </r>
    <r>
      <rPr>
        <sz val="10"/>
        <rFont val="Arial"/>
        <family val="2"/>
      </rPr>
      <t>when completed</t>
    </r>
  </si>
  <si>
    <r>
      <t xml:space="preserve">Attestation of Authorized official / Chief Agent </t>
    </r>
    <r>
      <rPr>
        <b/>
        <sz val="7"/>
        <rFont val="Arial"/>
        <family val="2"/>
      </rPr>
      <t>(as designated by the Board of Directors)</t>
    </r>
  </si>
  <si>
    <r>
      <t xml:space="preserve">I hereby confirm that I have read the </t>
    </r>
    <r>
      <rPr>
        <i/>
        <sz val="10"/>
        <rFont val="Arial"/>
        <family val="2"/>
      </rPr>
      <t>Life Insurance Capital Adequacy Test</t>
    </r>
    <r>
      <rPr>
        <sz val="10"/>
        <rFont val="Arial"/>
        <family val="2"/>
      </rPr>
      <t xml:space="preserve"> guideline and related instructions issued by the Office of the Superintendent of Financial Institutions and that this form is completed in accordance with them.</t>
    </r>
  </si>
  <si>
    <r>
      <t>Opinion of Actuary</t>
    </r>
    <r>
      <rPr>
        <b/>
        <vertAlign val="superscript"/>
        <sz val="12"/>
        <rFont val="Arial"/>
        <family val="2"/>
      </rPr>
      <t>1</t>
    </r>
    <r>
      <rPr>
        <b/>
        <sz val="12"/>
        <rFont val="Arial"/>
        <family val="2"/>
      </rPr>
      <t xml:space="preserve"> of the Insurer</t>
    </r>
    <r>
      <rPr>
        <sz val="8"/>
        <rFont val="Arial"/>
        <family val="2"/>
      </rPr>
      <t xml:space="preserve"> </t>
    </r>
    <r>
      <rPr>
        <b/>
        <sz val="7"/>
        <rFont val="Arial"/>
        <family val="2"/>
      </rPr>
      <t>(to be signed when submitting insurer's year-end results only)</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</si>
  <si>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</si>
  <si>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r>
      <rPr>
        <vertAlign val="superscript"/>
        <sz val="8"/>
        <rFont val="Arial"/>
        <family val="2"/>
      </rPr>
      <t>1</t>
    </r>
    <r>
      <rPr>
        <sz val="8"/>
        <rFont val="Arial"/>
        <family val="2"/>
      </rPr>
      <t xml:space="preserve"> For ease of reference, the Canadian Institute of Actuaries uses the expression Appointed Actuary.</t>
    </r>
  </si>
  <si>
    <t>Required Margin: Before Credits and Non-Diversified Risks</t>
  </si>
  <si>
    <r>
      <rPr>
        <vertAlign val="superscript"/>
        <sz val="8"/>
        <color theme="1"/>
        <rFont val="Arial"/>
        <family val="2"/>
      </rPr>
      <t>2</t>
    </r>
    <r>
      <rPr>
        <sz val="8"/>
        <color theme="1"/>
        <rFont val="Arial"/>
        <family val="2"/>
      </rPr>
      <t xml:space="preserve"> As defined in section 10.2.1</t>
    </r>
    <r>
      <rPr>
        <sz val="8"/>
        <color theme="1"/>
        <rFont val="Arial"/>
        <family val="2"/>
      </rPr>
      <t xml:space="preserve">.  </t>
    </r>
  </si>
  <si>
    <r>
      <t>Less:  Amounts due from federally regulated insurers and from registered reinsurers</t>
    </r>
    <r>
      <rPr>
        <vertAlign val="superscript"/>
        <sz val="8"/>
        <rFont val="Arial"/>
        <family val="2"/>
      </rPr>
      <t>2</t>
    </r>
    <r>
      <rPr>
        <sz val="8"/>
        <rFont val="Arial"/>
        <family val="2"/>
      </rPr>
      <t>, that can be legally netted against the actuarial liabilities of the branch and that meet the conditions set out in section 12.2.5 of the LICAT Guideline</t>
    </r>
  </si>
  <si>
    <r>
      <t>Instruments issued by subsidiaries on or after Sept. 13, 2016 subject to the Third Party Share (TPS) Limit in section 2.1.1.5</t>
    </r>
    <r>
      <rPr>
        <vertAlign val="superscript"/>
        <sz val="8"/>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</si>
  <si>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</si>
  <si>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</si>
  <si>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</si>
  <si>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</si>
  <si>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t xml:space="preserve">Instruments issued by subsidiaries on or after Sept. 13, 2016 subject to the Third Party Share (TPS) Limit in section 2.2.1.4 </t>
    </r>
    <r>
      <rPr>
        <vertAlign val="superscript"/>
        <sz val="8"/>
        <rFont val="Arial"/>
        <family val="2"/>
      </rPr>
      <t>1</t>
    </r>
  </si>
  <si>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</si>
  <si>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</si>
  <si>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</si>
  <si>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DTA Temporary </t>
  </si>
  <si>
    <t>Less: Amount of letters of credit and collateral applied to ceded aggregate positive policy liabilities</t>
  </si>
  <si>
    <r>
      <t xml:space="preserve">I have reviewed the calculation of the LICAT Ratios of ______________________________ as at ________________. In my opinion, the calculations of the components of Available Capital/Margin, Surplus Allowance, Eligible Deposits and Base Solvency Buffer/Required Margin have been determined in accordance with the </t>
    </r>
    <r>
      <rPr>
        <i/>
        <sz val="10"/>
        <rFont val="Arial"/>
        <family val="2"/>
      </rPr>
      <t>Life</t>
    </r>
    <r>
      <rPr>
        <sz val="10"/>
        <rFont val="Arial"/>
        <family val="2"/>
      </rPr>
      <t xml:space="preserve"> </t>
    </r>
    <r>
      <rPr>
        <i/>
        <sz val="10"/>
        <rFont val="Arial"/>
        <family val="2"/>
      </rPr>
      <t>Insurance Capital Adequacy Test</t>
    </r>
    <r>
      <rPr>
        <sz val="10"/>
        <rFont val="Arial"/>
        <family val="2"/>
      </rPr>
      <t xml:space="preserve"> guideline and the components of the calculation requiring discretion were determined using methodologies and judgment appropriate to the circumstances of the company.</t>
    </r>
  </si>
  <si>
    <r>
      <rPr>
        <sz val="10"/>
        <rFont val="Arial"/>
        <family val="2"/>
      </rPr>
      <t>Protected</t>
    </r>
    <r>
      <rPr>
        <sz val="11"/>
        <rFont val="Arial"/>
        <family val="2"/>
      </rPr>
      <t xml:space="preserve">
</t>
    </r>
    <r>
      <rPr>
        <sz val="8"/>
        <rFont val="Arial"/>
        <family val="2"/>
      </rPr>
      <t>when completed</t>
    </r>
  </si>
  <si>
    <t>20.200</t>
  </si>
  <si>
    <r>
      <t>Core Ratio</t>
    </r>
    <r>
      <rPr>
        <sz val="8"/>
        <rFont val="Arial"/>
        <family val="2"/>
      </rPr>
      <t xml:space="preserve"> (%)   </t>
    </r>
    <r>
      <rPr>
        <b/>
        <sz val="8"/>
        <rFont val="Arial"/>
        <family val="2"/>
      </rPr>
      <t xml:space="preserve">                                             </t>
    </r>
    <r>
      <rPr>
        <sz val="8"/>
        <rFont val="Arial"/>
        <family val="2"/>
      </rPr>
      <t xml:space="preserve"> ([A + 70% C + 70% D - B] / H) x 100</t>
    </r>
  </si>
  <si>
    <r>
      <t>Total Ratio</t>
    </r>
    <r>
      <rPr>
        <sz val="8"/>
        <rFont val="Arial"/>
        <family val="2"/>
      </rPr>
      <t xml:space="preserve"> (%)    </t>
    </r>
    <r>
      <rPr>
        <b/>
        <sz val="8"/>
        <rFont val="Arial"/>
        <family val="2"/>
      </rPr>
      <t xml:space="preserve">                                             </t>
    </r>
    <r>
      <rPr>
        <sz val="8"/>
        <rFont val="Arial"/>
        <family val="2"/>
      </rPr>
      <t>([A + C + D] / H) x 100</t>
    </r>
  </si>
  <si>
    <t>Credit Risk - Participating Products</t>
  </si>
  <si>
    <t>Credit Risk - Non Participating Products</t>
  </si>
  <si>
    <t>Market Risk - Participating Products</t>
  </si>
  <si>
    <t>Market Risk - Non Participating Products</t>
  </si>
  <si>
    <t>Insurance Risk - Participating Products</t>
  </si>
  <si>
    <t>Insurance Risk - Non Participating Products</t>
  </si>
  <si>
    <t>Credit and Market Risk for P&amp;C Insurance (per MCT)</t>
  </si>
  <si>
    <t>Segregated Fund Guarantees Risk (70.100)</t>
  </si>
  <si>
    <t>Segregated Fund Guarantees Risk (70.000)</t>
  </si>
  <si>
    <r>
      <t>Aggregate Positive PolicyLiabilities Ceded to Unregistered Reinsurers (net of LOCs and Collateral</t>
    </r>
    <r>
      <rPr>
        <sz val="8"/>
        <color theme="1"/>
        <rFont val="Arial"/>
        <family val="2"/>
      </rPr>
      <t>)</t>
    </r>
  </si>
  <si>
    <r>
      <t xml:space="preserve">Aggregate positive policy </t>
    </r>
    <r>
      <rPr>
        <sz val="8"/>
        <rFont val="Arial"/>
        <family val="2"/>
      </rPr>
      <t>liabilities ceded to unregistered reinsurers</t>
    </r>
  </si>
  <si>
    <t>Instruments issued by subsidiaries on or after Sept. 13, 2016 that qualify per paragraph 2.1.1.5 1)</t>
  </si>
  <si>
    <t>Participating Account</t>
  </si>
  <si>
    <t>Instruments issued by subsidiaries on or after Sept. 13, 2016 that qualify per paragraph 2.2.1.4 1)</t>
  </si>
  <si>
    <t>Plus:  Net Defined Benefit Pension Plan recognized as a Liability on the branch’s balance sheet net of any associated Deferred Tax Asset</t>
  </si>
  <si>
    <t>Diversification Credit - Total (U - K)</t>
  </si>
  <si>
    <t>Diversification Credit - Non-Par (U - K)</t>
  </si>
  <si>
    <t>Diversification Credit - Par (U - K)</t>
  </si>
  <si>
    <r>
      <rPr>
        <vertAlign val="superscript"/>
        <sz val="8"/>
        <rFont val="Arial"/>
        <family val="2"/>
      </rPr>
      <t>1</t>
    </r>
    <r>
      <rPr>
        <sz val="8"/>
        <rFont val="Arial"/>
        <family val="2"/>
      </rPr>
      <t xml:space="preserve"> After consideration and application of all conditions, floors and limits.</t>
    </r>
  </si>
  <si>
    <t>Segregated Funds (with guarantees)</t>
  </si>
  <si>
    <t xml:space="preserve">Annuity Liabilities (payout) and Longevity Risk Transfer Equivalents </t>
  </si>
  <si>
    <t>Mutual Funds, GICs, Other Investment-Type Products and Annuity Liabilities (accumulation)</t>
  </si>
  <si>
    <t>Investment Type Products and Annuities:</t>
  </si>
  <si>
    <t>Ceded Premiums and Equivalents</t>
  </si>
  <si>
    <t>Net Defined Benefit (DB) Pension Plan Assets</t>
  </si>
  <si>
    <t>Memo Item - DTL offsets from Available Capital deductions</t>
  </si>
  <si>
    <t>Acceptable collateral used to obtain capital credit for unregistered reinsurance</t>
  </si>
  <si>
    <t>Right-of-use assets associated with owner-occupied leased properties</t>
  </si>
  <si>
    <r>
      <t>Subtotal</t>
    </r>
    <r>
      <rPr>
        <b/>
        <i/>
        <sz val="8"/>
        <rFont val="Arial"/>
        <family val="2"/>
      </rPr>
      <t xml:space="preserve"> </t>
    </r>
    <r>
      <rPr>
        <i/>
        <sz val="8"/>
        <rFont val="Arial"/>
        <family val="2"/>
      </rPr>
      <t>(B + C + D + E + F)</t>
    </r>
  </si>
  <si>
    <r>
      <t xml:space="preserve">Other Admitted Assets </t>
    </r>
    <r>
      <rPr>
        <sz val="8"/>
        <rFont val="Arial"/>
        <family val="2"/>
      </rPr>
      <t xml:space="preserve">(Lesser of A or G)       </t>
    </r>
    <r>
      <rPr>
        <b/>
        <sz val="8"/>
        <rFont val="Arial"/>
        <family val="2"/>
      </rPr>
      <t xml:space="preserve">                                                                                                        </t>
    </r>
  </si>
  <si>
    <t>(J)</t>
  </si>
  <si>
    <t>(K)</t>
  </si>
  <si>
    <t>(L)</t>
  </si>
  <si>
    <t>(M)</t>
  </si>
  <si>
    <t>Subtotal (J + K)</t>
  </si>
  <si>
    <r>
      <t xml:space="preserve">Assets Available </t>
    </r>
    <r>
      <rPr>
        <sz val="8"/>
        <rFont val="Arial"/>
        <family val="2"/>
      </rPr>
      <t>(L + H - I)</t>
    </r>
  </si>
  <si>
    <t>(N)</t>
  </si>
  <si>
    <r>
      <t xml:space="preserve">Available Margin </t>
    </r>
    <r>
      <rPr>
        <sz val="8"/>
        <rFont val="Arial"/>
        <family val="2"/>
      </rPr>
      <t>(M - N)</t>
    </r>
  </si>
  <si>
    <t>LICAT LCQ Quarterly (2020)</t>
  </si>
  <si>
    <r>
      <t xml:space="preserve">Capital Composition Tier 1 </t>
    </r>
    <r>
      <rPr>
        <b/>
        <sz val="8"/>
        <color rgb="FFFF0000"/>
        <rFont val="Arial"/>
        <family val="2"/>
      </rPr>
      <t>Capital</t>
    </r>
    <r>
      <rPr>
        <b/>
        <sz val="8"/>
        <rFont val="Arial"/>
        <family val="2"/>
      </rPr>
      <t xml:space="preserve"> Instruments Other Than Common Shares (%)</t>
    </r>
  </si>
  <si>
    <r>
      <t>Total DTL</t>
    </r>
    <r>
      <rPr>
        <b/>
        <strike/>
        <sz val="8"/>
        <color rgb="FFFF0000"/>
        <rFont val="Arial"/>
        <family val="2"/>
      </rPr>
      <t>s</t>
    </r>
    <r>
      <rPr>
        <b/>
        <sz val="8"/>
        <rFont val="Arial"/>
        <family val="2"/>
      </rPr>
      <t xml:space="preserve"> </t>
    </r>
    <r>
      <rPr>
        <b/>
        <sz val="8"/>
        <color rgb="FFFF0000"/>
        <rFont val="Arial"/>
        <family val="2"/>
      </rPr>
      <t>offsets from Available Capital deductions</t>
    </r>
  </si>
  <si>
    <r>
      <t xml:space="preserve">Capital Composition for Common </t>
    </r>
    <r>
      <rPr>
        <b/>
        <sz val="8"/>
        <color rgb="FFFF0000"/>
        <rFont val="Arial"/>
        <family val="2"/>
      </rPr>
      <t>Sharedholders'</t>
    </r>
    <r>
      <rPr>
        <b/>
        <sz val="8"/>
        <rFont val="Arial"/>
        <family val="2"/>
      </rPr>
      <t xml:space="preserve"> </t>
    </r>
    <r>
      <rPr>
        <b/>
        <sz val="8"/>
        <color rgb="FFFF0000"/>
        <rFont val="Arial"/>
        <family val="2"/>
      </rPr>
      <t>Equity</t>
    </r>
    <r>
      <rPr>
        <b/>
        <sz val="8"/>
        <rFont val="Arial"/>
        <family val="2"/>
      </rPr>
      <t xml:space="preserve"> &amp; Policyholders’ Equity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</si>
</sst>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_(* #,##0.00_);_(* \(#,##0.00\);_(* &quot;-&quot;??_);_(@_)"/>
    <numFmt numFmtId="165" formatCode="General_)"/>
    <numFmt numFmtId="166" formatCode="#,##0.000;\-#,##0.000"/>
    <numFmt numFmtId="167" formatCode="0.0%"/>
    <numFmt numFmtId="168" formatCode="#,##0;\(#,##0\)"/>
    <numFmt numFmtId="169" formatCode="_(* #,##0_);_(* \(#,##0\);_(* &quot;-&quot;??_);_(@_)"/>
    <numFmt numFmtId="170" formatCode="_-[$€-2]* #,##0.00_-;\-[$€-2]* #,##0.00_-;_-[$€-2]* &quot;-&quot;??_-"/>
    <numFmt numFmtId="171" formatCode="#,##0.0_);\(#,##0.0\)"/>
    <numFmt numFmtId="172" formatCode="0.00_);\(0.00\)"/>
    <numFmt numFmtId="173" formatCode="0.0000_);\(0.0000\)"/>
    <numFmt numFmtId="174" formatCode="\[0\]"/>
    <numFmt numFmtId="175" formatCode="#,##0.0000_);\(#,##0.0000\)"/>
  </numFmts>
  <fonts count="72">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sz val="8"/>
      <name val="Arial"/>
      <family val="2"/>
    </font>
    <font>
      <sz val="12"/>
      <name val="Arial"/>
      <family val="2"/>
    </font>
    <font>
      <sz val="11"/>
      <color theme="1"/>
      <name val="Arial"/>
      <family val="2"/>
    </font>
    <font>
      <sz val="8"/>
      <color theme="1"/>
      <name val="Arial"/>
      <family val="2"/>
    </font>
    <font>
      <b/>
      <sz val="14"/>
      <color theme="1"/>
      <name val="Arial"/>
      <family val="2"/>
    </font>
    <font>
      <sz val="8"/>
      <color indexed="8"/>
      <name val="Arial"/>
      <family val="2"/>
    </font>
    <font>
      <b/>
      <sz val="8"/>
      <color theme="1"/>
      <name val="Arial"/>
      <family val="2"/>
    </font>
    <font>
      <b/>
      <sz val="8"/>
      <name val="Arial"/>
      <family val="2"/>
    </font>
    <font>
      <sz val="7"/>
      <name val="Arial"/>
      <family val="2"/>
    </font>
    <font>
      <b/>
      <i/>
      <sz val="8"/>
      <name val="Arial"/>
      <family val="2"/>
    </font>
    <font>
      <i/>
      <sz val="8"/>
      <color theme="1"/>
      <name val="Arial"/>
      <family val="2"/>
    </font>
    <font>
      <vertAlign val="superscript"/>
      <sz val="8"/>
      <color theme="1"/>
      <name val="Arial"/>
      <family val="2"/>
    </font>
    <font>
      <vertAlign val="superscript"/>
      <sz val="8"/>
      <name val="Arial"/>
      <family val="2"/>
    </font>
    <font>
      <i/>
      <sz val="8"/>
      <name val="Arial"/>
      <family val="2"/>
    </font>
    <font>
      <b/>
      <sz val="14"/>
      <name val="Arial"/>
      <family val="2"/>
    </font>
    <font>
      <b/>
      <i/>
      <sz val="11"/>
      <color theme="1"/>
      <name val="Arial"/>
      <family val="2"/>
    </font>
    <font>
      <sz val="7"/>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u/>
      <sz val="10"/>
      <color indexed="12"/>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trike/>
      <sz val="8"/>
      <name val="Arial"/>
      <family val="2"/>
    </font>
    <font>
      <sz val="8"/>
      <color rgb="FFFF0000"/>
      <name val="Arial"/>
      <family val="2"/>
    </font>
    <font>
      <b/>
      <strike/>
      <sz val="8"/>
      <name val="Arial"/>
      <family val="2"/>
    </font>
    <font>
      <sz val="11"/>
      <name val="Arial"/>
      <family val="2"/>
    </font>
    <font>
      <b/>
      <strike/>
      <sz val="8"/>
      <color theme="1"/>
      <name val="Arial"/>
      <family val="2"/>
    </font>
    <font>
      <i/>
      <strike/>
      <sz val="8"/>
      <color theme="1"/>
      <name val="Arial"/>
      <family val="2"/>
    </font>
    <font>
      <b/>
      <vertAlign val="superscript"/>
      <sz val="8"/>
      <color theme="1"/>
      <name val="Arial"/>
      <family val="2"/>
    </font>
    <font>
      <b/>
      <sz val="11"/>
      <name val="Arial"/>
      <family val="2"/>
    </font>
    <font>
      <b/>
      <sz val="18"/>
      <name val="Arial"/>
      <family val="2"/>
    </font>
    <font>
      <sz val="11"/>
      <name val="Calibri"/>
      <family val="2"/>
      <scheme val="minor"/>
    </font>
    <font>
      <b/>
      <sz val="7"/>
      <name val="Arial"/>
      <family val="2"/>
    </font>
    <font>
      <i/>
      <sz val="10"/>
      <name val="Arial"/>
      <family val="2"/>
    </font>
    <font>
      <b/>
      <vertAlign val="superscript"/>
      <sz val="12"/>
      <name val="Arial"/>
      <family val="2"/>
    </font>
    <font>
      <b/>
      <strike/>
      <sz val="8"/>
      <color rgb="FFFF0000"/>
      <name val="Arial"/>
      <family val="2"/>
    </font>
    <font>
      <b/>
      <sz val="8"/>
      <color rgb="FFFF0000"/>
      <name val="Arial"/>
      <family val="2"/>
    </font>
  </fonts>
  <fills count="34">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s>
  <cellStyleXfs count="155">
    <xf numFmtId="0" fontId="0" fillId="0" borderId="0"/>
    <xf numFmtId="9" fontId="1" fillId="0" borderId="0" applyFont="0" applyFill="0" applyBorder="0" applyAlignment="0" applyProtection="0"/>
    <xf numFmtId="0" fontId="4" fillId="0" borderId="0"/>
    <xf numFmtId="165" fontId="10" fillId="0" borderId="0"/>
    <xf numFmtId="0" fontId="5" fillId="0" borderId="0"/>
    <xf numFmtId="165" fontId="4" fillId="0" borderId="0"/>
    <xf numFmtId="164" fontId="5" fillId="0" borderId="0" applyFont="0" applyFill="0" applyBorder="0" applyAlignment="0" applyProtection="0"/>
    <xf numFmtId="165" fontId="4" fillId="0" borderId="0"/>
    <xf numFmtId="165"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0" borderId="13">
      <alignment horizontal="center"/>
    </xf>
    <xf numFmtId="0" fontId="29" fillId="0" borderId="1">
      <alignment horizontal="left" wrapText="1" indent="2"/>
    </xf>
    <xf numFmtId="0" fontId="2" fillId="2" borderId="0" applyNumberFormat="0" applyBorder="0" applyAlignment="0" applyProtection="0"/>
    <xf numFmtId="0" fontId="30" fillId="22" borderId="18" applyNumberFormat="0" applyAlignment="0" applyProtection="0"/>
    <xf numFmtId="0" fontId="31" fillId="0" borderId="0">
      <alignment wrapText="1"/>
    </xf>
    <xf numFmtId="0" fontId="32" fillId="23" borderId="19"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170" fontId="5" fillId="0" borderId="0" applyFont="0" applyFill="0" applyBorder="0" applyAlignment="0" applyProtection="0"/>
    <xf numFmtId="0" fontId="33" fillId="0" borderId="0" applyNumberFormat="0" applyFill="0" applyBorder="0" applyAlignment="0" applyProtection="0"/>
    <xf numFmtId="37" fontId="17" fillId="24" borderId="13">
      <alignment horizontal="right"/>
    </xf>
    <xf numFmtId="37" fontId="17" fillId="24" borderId="13">
      <alignment horizontal="right"/>
    </xf>
    <xf numFmtId="171" fontId="17" fillId="24" borderId="13">
      <alignment horizontal="right"/>
    </xf>
    <xf numFmtId="171" fontId="17" fillId="24" borderId="13">
      <alignment horizontal="right"/>
    </xf>
    <xf numFmtId="172" fontId="17" fillId="24" borderId="13">
      <alignment horizontal="right"/>
    </xf>
    <xf numFmtId="172" fontId="17" fillId="24" borderId="13">
      <alignment horizontal="right"/>
    </xf>
    <xf numFmtId="173" fontId="17" fillId="24" borderId="13">
      <alignment horizontal="right"/>
    </xf>
    <xf numFmtId="173" fontId="17" fillId="24" borderId="13">
      <alignment horizontal="right"/>
    </xf>
    <xf numFmtId="37" fontId="17" fillId="25" borderId="13">
      <alignment horizontal="right"/>
    </xf>
    <xf numFmtId="37" fontId="17" fillId="25" borderId="13">
      <alignment horizontal="right"/>
    </xf>
    <xf numFmtId="165" fontId="34" fillId="0" borderId="20"/>
    <xf numFmtId="0" fontId="35" fillId="6" borderId="0" applyNumberFormat="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174" fontId="40" fillId="26" borderId="0" applyBorder="0">
      <alignment horizontal="center" vertical="center"/>
    </xf>
    <xf numFmtId="10" fontId="12" fillId="27" borderId="0" applyBorder="0">
      <alignment horizontal="center" vertical="center"/>
    </xf>
    <xf numFmtId="0" fontId="41" fillId="9" borderId="18" applyNumberFormat="0" applyAlignment="0" applyProtection="0"/>
    <xf numFmtId="37" fontId="17" fillId="0" borderId="13">
      <alignment horizontal="right"/>
      <protection locked="0"/>
    </xf>
    <xf numFmtId="37" fontId="17" fillId="0" borderId="13">
      <alignment horizontal="right"/>
      <protection locked="0"/>
    </xf>
    <xf numFmtId="171" fontId="17" fillId="0" borderId="13">
      <alignment horizontal="right"/>
      <protection locked="0"/>
    </xf>
    <xf numFmtId="171" fontId="17" fillId="0" borderId="13">
      <alignment horizontal="right"/>
      <protection locked="0"/>
    </xf>
    <xf numFmtId="39" fontId="17" fillId="0" borderId="13">
      <alignment horizontal="right"/>
      <protection locked="0"/>
    </xf>
    <xf numFmtId="39" fontId="17" fillId="0" borderId="13">
      <alignment horizontal="right"/>
      <protection locked="0"/>
    </xf>
    <xf numFmtId="175" fontId="17" fillId="0" borderId="13">
      <alignment horizontal="right"/>
      <protection locked="0"/>
    </xf>
    <xf numFmtId="175" fontId="17" fillId="0" borderId="13">
      <alignment horizontal="right"/>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24" applyNumberFormat="0" applyFill="0" applyAlignment="0" applyProtection="0"/>
    <xf numFmtId="0" fontId="45" fillId="0" borderId="0"/>
    <xf numFmtId="0" fontId="46" fillId="28"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47" fillId="0" borderId="0"/>
    <xf numFmtId="0" fontId="47"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48" fillId="0" borderId="0"/>
    <xf numFmtId="0" fontId="1" fillId="0" borderId="0"/>
    <xf numFmtId="0" fontId="5" fillId="0" borderId="0"/>
    <xf numFmtId="0" fontId="5" fillId="0" borderId="0"/>
    <xf numFmtId="0" fontId="1" fillId="0" borderId="0"/>
    <xf numFmtId="0" fontId="5" fillId="0" borderId="0"/>
    <xf numFmtId="0" fontId="5" fillId="0" borderId="0"/>
    <xf numFmtId="0" fontId="48" fillId="0" borderId="0"/>
    <xf numFmtId="0" fontId="5" fillId="0" borderId="0"/>
    <xf numFmtId="0" fontId="5" fillId="0" borderId="0"/>
    <xf numFmtId="0" fontId="1" fillId="0" borderId="0"/>
    <xf numFmtId="0" fontId="1" fillId="0" borderId="0"/>
    <xf numFmtId="0" fontId="5" fillId="0" borderId="0"/>
    <xf numFmtId="0" fontId="5" fillId="0" borderId="0"/>
    <xf numFmtId="0" fontId="48" fillId="0" borderId="0"/>
    <xf numFmtId="0" fontId="5" fillId="0" borderId="0"/>
    <xf numFmtId="0" fontId="5" fillId="0" borderId="0"/>
    <xf numFmtId="0" fontId="11" fillId="0" borderId="0"/>
    <xf numFmtId="165" fontId="10" fillId="0" borderId="0"/>
    <xf numFmtId="0" fontId="10" fillId="29" borderId="25" applyNumberFormat="0" applyFont="0" applyAlignment="0" applyProtection="0"/>
    <xf numFmtId="0" fontId="49" fillId="0" borderId="26">
      <alignment horizontal="left" wrapText="1" indent="1"/>
    </xf>
    <xf numFmtId="0" fontId="50" fillId="22"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7" fillId="0" borderId="0" applyFont="0" applyFill="0" applyBorder="0" applyAlignment="0" applyProtection="0"/>
    <xf numFmtId="0" fontId="3" fillId="30" borderId="28" applyNumberFormat="0" applyFill="0" applyAlignment="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29">
      <alignment vertical="center" wrapText="1"/>
    </xf>
    <xf numFmtId="0" fontId="53" fillId="0" borderId="0" applyNumberFormat="0" applyFill="0" applyBorder="0" applyAlignment="0" applyProtection="0"/>
    <xf numFmtId="0" fontId="37" fillId="0" borderId="22"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31">
      <alignment horizontal="center"/>
    </xf>
    <xf numFmtId="0" fontId="8" fillId="0" borderId="0" applyNumberFormat="0" applyFill="0" applyBorder="0" applyAlignment="0">
      <protection locked="0"/>
    </xf>
    <xf numFmtId="0" fontId="5" fillId="0" borderId="0" applyNumberFormat="0" applyFont="0" applyBorder="0">
      <alignment horizontal="right"/>
      <protection locked="0"/>
    </xf>
    <xf numFmtId="0" fontId="5" fillId="0" borderId="0" applyNumberFormat="0" applyFont="0" applyBorder="0">
      <alignment horizontal="right"/>
      <protection locked="0"/>
    </xf>
    <xf numFmtId="0" fontId="56" fillId="0" borderId="0" applyNumberFormat="0" applyFill="0" applyBorder="0" applyAlignment="0" applyProtection="0"/>
  </cellStyleXfs>
  <cellXfs count="439">
    <xf numFmtId="0" fontId="0" fillId="0" borderId="0" xfId="0"/>
    <xf numFmtId="0" fontId="5" fillId="0" borderId="0" xfId="2" applyFont="1" applyFill="1" applyProtection="1"/>
    <xf numFmtId="0" fontId="6" fillId="0" borderId="0" xfId="2" applyFont="1" applyFill="1" applyProtection="1"/>
    <xf numFmtId="0" fontId="9" fillId="0" borderId="0" xfId="2" applyFont="1" applyFill="1" applyBorder="1" applyAlignment="1" applyProtection="1"/>
    <xf numFmtId="0" fontId="5" fillId="0" borderId="0" xfId="2" applyFont="1" applyFill="1" applyAlignment="1" applyProtection="1">
      <alignment horizontal="left"/>
    </xf>
    <xf numFmtId="0" fontId="11" fillId="3" borderId="0" xfId="0" applyFont="1" applyFill="1" applyAlignment="1">
      <alignment vertical="center"/>
    </xf>
    <xf numFmtId="0" fontId="11" fillId="3"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9" fillId="3" borderId="0" xfId="0" applyFont="1" applyFill="1" applyAlignment="1">
      <alignment vertical="center"/>
    </xf>
    <xf numFmtId="3" fontId="9" fillId="0" borderId="0" xfId="0" applyNumberFormat="1" applyFont="1" applyFill="1" applyBorder="1" applyAlignment="1">
      <alignment vertical="center"/>
    </xf>
    <xf numFmtId="3" fontId="9" fillId="0" borderId="11" xfId="0" applyNumberFormat="1" applyFont="1" applyFill="1" applyBorder="1" applyAlignment="1">
      <alignment vertical="center"/>
    </xf>
    <xf numFmtId="0" fontId="16" fillId="0" borderId="0" xfId="0" applyFont="1" applyFill="1" applyBorder="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12" fillId="0" borderId="13" xfId="0" applyNumberFormat="1" applyFont="1" applyFill="1" applyBorder="1" applyAlignment="1">
      <alignment vertical="center"/>
    </xf>
    <xf numFmtId="0" fontId="12" fillId="3" borderId="0" xfId="0" applyFont="1" applyFill="1" applyAlignment="1">
      <alignment horizontal="center" vertical="center"/>
    </xf>
    <xf numFmtId="49" fontId="9" fillId="0" borderId="0" xfId="3" applyNumberFormat="1" applyFont="1" applyFill="1" applyAlignment="1">
      <alignment horizontal="right" vertical="center"/>
    </xf>
    <xf numFmtId="0" fontId="11" fillId="3" borderId="0" xfId="0" applyFont="1" applyFill="1"/>
    <xf numFmtId="0" fontId="11" fillId="3" borderId="0" xfId="0" applyFont="1" applyFill="1" applyAlignment="1">
      <alignment horizontal="center"/>
    </xf>
    <xf numFmtId="0" fontId="11" fillId="0" borderId="0" xfId="0" applyFont="1" applyFill="1" applyAlignment="1">
      <alignment vertical="center"/>
    </xf>
    <xf numFmtId="3" fontId="12" fillId="3" borderId="13" xfId="0" applyNumberFormat="1" applyFont="1" applyFill="1" applyBorder="1" applyAlignment="1">
      <alignment vertical="center"/>
    </xf>
    <xf numFmtId="0" fontId="15" fillId="3" borderId="0" xfId="0" applyFont="1" applyFill="1" applyBorder="1" applyAlignment="1">
      <alignment vertical="center"/>
    </xf>
    <xf numFmtId="0" fontId="12" fillId="0" borderId="13" xfId="0" applyFont="1" applyFill="1" applyBorder="1" applyAlignment="1">
      <alignment horizontal="left" vertical="center" wrapText="1" indent="2"/>
    </xf>
    <xf numFmtId="0" fontId="12" fillId="3" borderId="0" xfId="0" applyFont="1" applyFill="1"/>
    <xf numFmtId="0" fontId="12" fillId="3" borderId="0" xfId="0" applyFont="1" applyFill="1" applyAlignment="1">
      <alignment horizontal="center"/>
    </xf>
    <xf numFmtId="0" fontId="12" fillId="3" borderId="13" xfId="0" applyFont="1" applyFill="1" applyBorder="1" applyAlignment="1">
      <alignment horizontal="left" vertical="center" wrapText="1" indent="2"/>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13" xfId="0" applyFont="1" applyFill="1" applyBorder="1" applyAlignment="1">
      <alignment vertical="center" wrapText="1"/>
    </xf>
    <xf numFmtId="0" fontId="11" fillId="3" borderId="0" xfId="0" applyFont="1" applyFill="1" applyAlignment="1"/>
    <xf numFmtId="0" fontId="12" fillId="3" borderId="13" xfId="0" applyFont="1" applyFill="1" applyBorder="1" applyAlignment="1">
      <alignment horizontal="left" vertical="center" indent="2"/>
    </xf>
    <xf numFmtId="0" fontId="9" fillId="3" borderId="0" xfId="0" quotePrefix="1" applyFont="1" applyFill="1" applyBorder="1" applyAlignment="1">
      <alignment horizontal="left" vertical="center" wrapText="1"/>
    </xf>
    <xf numFmtId="0" fontId="12" fillId="3" borderId="0" xfId="0" applyFont="1" applyFill="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3" borderId="1" xfId="0" applyFont="1" applyFill="1" applyBorder="1" applyAlignment="1">
      <alignment vertical="center"/>
    </xf>
    <xf numFmtId="0" fontId="12" fillId="0" borderId="0" xfId="0" applyFont="1" applyAlignment="1">
      <alignment horizontal="center" vertical="center"/>
    </xf>
    <xf numFmtId="166" fontId="16" fillId="0" borderId="13" xfId="4" applyNumberFormat="1" applyFont="1" applyBorder="1" applyAlignment="1">
      <alignment horizontal="left" vertical="center"/>
    </xf>
    <xf numFmtId="0" fontId="12" fillId="3" borderId="1" xfId="0" applyFont="1" applyFill="1" applyBorder="1" applyAlignment="1">
      <alignment vertical="center"/>
    </xf>
    <xf numFmtId="0" fontId="12" fillId="0" borderId="13" xfId="0" applyFont="1" applyFill="1" applyBorder="1" applyAlignment="1">
      <alignment vertical="center"/>
    </xf>
    <xf numFmtId="49" fontId="17" fillId="0" borderId="0" xfId="3" quotePrefix="1" applyNumberFormat="1" applyFont="1" applyFill="1" applyBorder="1" applyAlignment="1">
      <alignment horizontal="center" vertical="center"/>
    </xf>
    <xf numFmtId="0" fontId="15" fillId="3" borderId="0" xfId="0" applyFont="1" applyFill="1" applyAlignment="1">
      <alignment vertical="center"/>
    </xf>
    <xf numFmtId="10" fontId="12" fillId="3" borderId="0" xfId="1" applyNumberFormat="1" applyFont="1" applyFill="1" applyAlignment="1">
      <alignment vertical="center"/>
    </xf>
    <xf numFmtId="0" fontId="24" fillId="3" borderId="0" xfId="0" applyFont="1" applyFill="1" applyAlignment="1">
      <alignment vertical="center"/>
    </xf>
    <xf numFmtId="0" fontId="12" fillId="0" borderId="0" xfId="0" applyFont="1" applyFill="1" applyBorder="1" applyAlignment="1">
      <alignment vertical="center" wrapText="1"/>
    </xf>
    <xf numFmtId="3" fontId="12" fillId="0" borderId="0" xfId="0" applyNumberFormat="1" applyFont="1" applyFill="1" applyBorder="1" applyAlignment="1">
      <alignment vertical="center"/>
    </xf>
    <xf numFmtId="167" fontId="12" fillId="0" borderId="0" xfId="1" applyNumberFormat="1" applyFont="1" applyFill="1" applyBorder="1" applyAlignment="1">
      <alignment vertical="center"/>
    </xf>
    <xf numFmtId="1" fontId="25" fillId="3" borderId="0" xfId="0" applyNumberFormat="1" applyFont="1" applyFill="1" applyAlignment="1">
      <alignment horizontal="center"/>
    </xf>
    <xf numFmtId="0" fontId="14" fillId="3" borderId="0" xfId="0" applyFont="1" applyFill="1" applyAlignment="1"/>
    <xf numFmtId="0" fontId="9" fillId="3" borderId="0" xfId="0" applyFont="1" applyFill="1" applyAlignment="1"/>
    <xf numFmtId="0" fontId="9" fillId="0" borderId="4" xfId="0" applyFont="1" applyFill="1" applyBorder="1" applyAlignment="1"/>
    <xf numFmtId="0" fontId="12" fillId="0" borderId="0" xfId="0" applyFont="1" applyFill="1" applyBorder="1" applyAlignment="1"/>
    <xf numFmtId="0" fontId="15" fillId="3" borderId="0" xfId="0" applyFont="1" applyFill="1" applyAlignment="1"/>
    <xf numFmtId="0" fontId="12" fillId="0" borderId="0" xfId="0" applyFont="1" applyFill="1" applyAlignment="1"/>
    <xf numFmtId="0" fontId="15" fillId="0" borderId="0" xfId="0" applyFont="1" applyFill="1" applyAlignment="1"/>
    <xf numFmtId="1" fontId="12" fillId="3" borderId="0" xfId="0" applyNumberFormat="1" applyFont="1" applyFill="1" applyAlignment="1">
      <alignment horizontal="center"/>
    </xf>
    <xf numFmtId="49" fontId="9" fillId="0" borderId="0" xfId="3" applyNumberFormat="1" applyFont="1" applyFill="1" applyAlignment="1">
      <alignment horizontal="right"/>
    </xf>
    <xf numFmtId="0" fontId="11" fillId="0" borderId="0" xfId="0" applyFont="1" applyBorder="1" applyAlignment="1">
      <alignment horizontal="center" vertical="center"/>
    </xf>
    <xf numFmtId="0" fontId="12" fillId="0" borderId="0" xfId="0" applyFont="1" applyBorder="1" applyAlignment="1">
      <alignment horizontal="center" vertical="center"/>
    </xf>
    <xf numFmtId="168" fontId="12" fillId="0" borderId="0" xfId="0" applyNumberFormat="1" applyFont="1" applyAlignment="1">
      <alignment vertical="center"/>
    </xf>
    <xf numFmtId="0" fontId="9" fillId="0" borderId="0" xfId="0" applyFont="1" applyAlignment="1">
      <alignment vertical="center"/>
    </xf>
    <xf numFmtId="168" fontId="9" fillId="0" borderId="12" xfId="6" applyNumberFormat="1" applyFont="1" applyFill="1" applyBorder="1" applyAlignment="1" applyProtection="1">
      <alignment vertical="center"/>
    </xf>
    <xf numFmtId="1" fontId="17" fillId="0" borderId="14" xfId="3" quotePrefix="1"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17" fillId="0" borderId="11" xfId="3" quotePrefix="1" applyNumberFormat="1"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1" fontId="17" fillId="0" borderId="15" xfId="3" quotePrefix="1" applyNumberFormat="1" applyFont="1" applyFill="1" applyBorder="1" applyAlignment="1">
      <alignment horizontal="center" vertical="center"/>
    </xf>
    <xf numFmtId="1" fontId="17" fillId="0" borderId="16" xfId="3" quotePrefix="1" applyNumberFormat="1" applyFont="1" applyFill="1" applyBorder="1" applyAlignment="1">
      <alignment horizontal="center" vertical="center"/>
    </xf>
    <xf numFmtId="0" fontId="12" fillId="0" borderId="0" xfId="0" applyFont="1" applyBorder="1" applyAlignment="1">
      <alignment vertical="center"/>
    </xf>
    <xf numFmtId="1" fontId="17" fillId="0" borderId="0" xfId="3" quotePrefix="1" applyNumberFormat="1" applyFont="1" applyFill="1" applyBorder="1" applyAlignment="1">
      <alignment horizontal="center" vertical="center"/>
    </xf>
    <xf numFmtId="1" fontId="12" fillId="3" borderId="13" xfId="0" applyNumberFormat="1" applyFont="1" applyFill="1" applyBorder="1" applyAlignment="1">
      <alignment vertical="center"/>
    </xf>
    <xf numFmtId="1" fontId="12" fillId="0" borderId="13" xfId="0" applyNumberFormat="1" applyFont="1" applyFill="1" applyBorder="1" applyAlignment="1">
      <alignment vertical="center"/>
    </xf>
    <xf numFmtId="1" fontId="12" fillId="3" borderId="1" xfId="0" applyNumberFormat="1" applyFont="1" applyFill="1" applyBorder="1" applyAlignment="1">
      <alignment vertical="center"/>
    </xf>
    <xf numFmtId="1" fontId="17" fillId="0" borderId="13" xfId="3" quotePrefix="1" applyNumberFormat="1" applyFont="1" applyFill="1" applyBorder="1" applyAlignment="1">
      <alignment horizontal="center"/>
    </xf>
    <xf numFmtId="1" fontId="12" fillId="3" borderId="0" xfId="0" applyNumberFormat="1" applyFont="1" applyFill="1" applyBorder="1" applyAlignment="1">
      <alignment vertical="center"/>
    </xf>
    <xf numFmtId="1" fontId="12" fillId="3" borderId="15" xfId="0" applyNumberFormat="1" applyFont="1" applyFill="1" applyBorder="1" applyAlignment="1">
      <alignment vertical="center"/>
    </xf>
    <xf numFmtId="1" fontId="12" fillId="3" borderId="4" xfId="0" applyNumberFormat="1" applyFont="1" applyFill="1" applyBorder="1" applyAlignment="1">
      <alignment vertical="center"/>
    </xf>
    <xf numFmtId="1" fontId="12" fillId="0" borderId="16" xfId="0" applyNumberFormat="1" applyFont="1" applyFill="1" applyBorder="1" applyAlignment="1">
      <alignment vertical="center"/>
    </xf>
    <xf numFmtId="1" fontId="15" fillId="3" borderId="0" xfId="0" applyNumberFormat="1" applyFont="1" applyFill="1" applyBorder="1" applyAlignment="1">
      <alignment vertical="center"/>
    </xf>
    <xf numFmtId="1" fontId="17" fillId="0" borderId="11" xfId="3" quotePrefix="1" applyNumberFormat="1" applyFont="1" applyFill="1" applyBorder="1" applyAlignment="1">
      <alignment vertical="center"/>
    </xf>
    <xf numFmtId="1" fontId="12" fillId="0" borderId="11" xfId="0" applyNumberFormat="1" applyFont="1" applyFill="1" applyBorder="1" applyAlignment="1">
      <alignment vertical="center"/>
    </xf>
    <xf numFmtId="1" fontId="12" fillId="0" borderId="12" xfId="0" applyNumberFormat="1" applyFont="1" applyFill="1" applyBorder="1" applyAlignment="1">
      <alignment vertical="center"/>
    </xf>
    <xf numFmtId="1" fontId="9" fillId="3" borderId="13" xfId="0" applyNumberFormat="1" applyFont="1" applyFill="1" applyBorder="1" applyAlignment="1">
      <alignment vertical="center"/>
    </xf>
    <xf numFmtId="1" fontId="12" fillId="3" borderId="17" xfId="0" applyNumberFormat="1" applyFont="1" applyFill="1" applyBorder="1" applyAlignment="1">
      <alignment vertical="center"/>
    </xf>
    <xf numFmtId="1" fontId="12" fillId="3" borderId="16" xfId="0" applyNumberFormat="1" applyFont="1" applyFill="1" applyBorder="1" applyAlignment="1">
      <alignment vertical="center"/>
    </xf>
    <xf numFmtId="1" fontId="12" fillId="0" borderId="0" xfId="0" applyNumberFormat="1" applyFont="1" applyFill="1" applyAlignment="1">
      <alignment vertical="center"/>
    </xf>
    <xf numFmtId="1" fontId="15" fillId="0" borderId="1" xfId="0" applyNumberFormat="1" applyFont="1" applyFill="1" applyBorder="1" applyAlignment="1">
      <alignment vertical="center"/>
    </xf>
    <xf numFmtId="1" fontId="12"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12" fillId="0" borderId="13" xfId="1" applyNumberFormat="1" applyFont="1" applyFill="1" applyBorder="1" applyAlignment="1">
      <alignment vertical="center"/>
    </xf>
    <xf numFmtId="1" fontId="9" fillId="0" borderId="11" xfId="5" applyNumberFormat="1" applyFont="1" applyFill="1" applyBorder="1" applyAlignment="1" applyProtection="1">
      <alignment horizontal="center" vertical="center"/>
    </xf>
    <xf numFmtId="3" fontId="9" fillId="0" borderId="13" xfId="0" applyNumberFormat="1" applyFont="1" applyFill="1" applyBorder="1" applyAlignment="1">
      <alignment vertical="center"/>
    </xf>
    <xf numFmtId="0" fontId="9" fillId="0" borderId="13" xfId="0" applyFont="1" applyFill="1" applyBorder="1" applyAlignment="1">
      <alignment vertical="center"/>
    </xf>
    <xf numFmtId="3" fontId="9" fillId="0" borderId="13" xfId="0" applyNumberFormat="1" applyFont="1" applyFill="1" applyBorder="1" applyAlignment="1"/>
    <xf numFmtId="1" fontId="9" fillId="0" borderId="0" xfId="0" applyNumberFormat="1" applyFont="1" applyFill="1" applyBorder="1" applyAlignment="1">
      <alignment horizontal="center"/>
    </xf>
    <xf numFmtId="1" fontId="9" fillId="0" borderId="11" xfId="0" applyNumberFormat="1" applyFont="1" applyFill="1" applyBorder="1" applyAlignment="1">
      <alignment horizontal="center"/>
    </xf>
    <xf numFmtId="1" fontId="9" fillId="0" borderId="4" xfId="0" applyNumberFormat="1" applyFont="1" applyFill="1" applyBorder="1" applyAlignment="1">
      <alignment horizontal="center"/>
    </xf>
    <xf numFmtId="1" fontId="12" fillId="0" borderId="0" xfId="0" applyNumberFormat="1" applyFont="1" applyFill="1" applyBorder="1" applyAlignment="1">
      <alignment horizontal="center"/>
    </xf>
    <xf numFmtId="3" fontId="9" fillId="0" borderId="15" xfId="0" applyNumberFormat="1" applyFont="1" applyFill="1" applyBorder="1" applyAlignment="1"/>
    <xf numFmtId="0" fontId="12" fillId="0" borderId="13" xfId="0" applyFont="1" applyFill="1" applyBorder="1" applyAlignment="1"/>
    <xf numFmtId="166" fontId="16" fillId="3" borderId="0" xfId="4" applyNumberFormat="1" applyFont="1" applyFill="1" applyBorder="1" applyAlignment="1">
      <alignment horizontal="left" vertical="center"/>
    </xf>
    <xf numFmtId="1" fontId="17" fillId="3" borderId="4" xfId="3" quotePrefix="1" applyNumberFormat="1" applyFont="1" applyFill="1" applyBorder="1" applyAlignment="1">
      <alignment horizontal="center" vertical="center"/>
    </xf>
    <xf numFmtId="1" fontId="17" fillId="3" borderId="1" xfId="3" quotePrefix="1" applyNumberFormat="1" applyFont="1" applyFill="1" applyBorder="1" applyAlignment="1">
      <alignment horizontal="center" vertical="center"/>
    </xf>
    <xf numFmtId="1" fontId="9" fillId="0" borderId="13" xfId="0" applyNumberFormat="1" applyFont="1" applyFill="1" applyBorder="1" applyAlignment="1">
      <alignment vertical="center"/>
    </xf>
    <xf numFmtId="0" fontId="58" fillId="0" borderId="0" xfId="0" applyFont="1" applyAlignment="1">
      <alignment vertical="center"/>
    </xf>
    <xf numFmtId="1" fontId="12" fillId="0" borderId="13" xfId="0" applyNumberFormat="1" applyFont="1" applyFill="1" applyBorder="1" applyAlignment="1"/>
    <xf numFmtId="1" fontId="12" fillId="0" borderId="15" xfId="0" applyNumberFormat="1" applyFont="1" applyFill="1" applyBorder="1" applyAlignment="1">
      <alignment vertical="center"/>
    </xf>
    <xf numFmtId="0" fontId="9" fillId="0" borderId="0" xfId="0" applyFont="1" applyFill="1" applyBorder="1" applyAlignment="1"/>
    <xf numFmtId="0" fontId="9" fillId="0" borderId="11" xfId="0" applyFont="1" applyFill="1" applyBorder="1" applyAlignment="1"/>
    <xf numFmtId="3" fontId="15" fillId="0" borderId="13" xfId="0" applyNumberFormat="1" applyFont="1" applyFill="1" applyBorder="1" applyAlignment="1">
      <alignment horizontal="right" vertical="center"/>
    </xf>
    <xf numFmtId="168" fontId="16" fillId="0" borderId="12" xfId="6" applyNumberFormat="1" applyFont="1" applyFill="1" applyBorder="1" applyAlignment="1" applyProtection="1">
      <alignment vertical="center"/>
    </xf>
    <xf numFmtId="168" fontId="16" fillId="0" borderId="7" xfId="6" applyNumberFormat="1" applyFont="1" applyFill="1" applyBorder="1" applyAlignment="1" applyProtection="1">
      <alignment horizontal="right" vertical="center"/>
    </xf>
    <xf numFmtId="0" fontId="58" fillId="0" borderId="0" xfId="0" applyFont="1" applyFill="1" applyAlignment="1">
      <alignment vertical="center"/>
    </xf>
    <xf numFmtId="1" fontId="17" fillId="0" borderId="32" xfId="3"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0" borderId="0" xfId="2" applyFont="1" applyFill="1" applyProtection="1"/>
    <xf numFmtId="0" fontId="7" fillId="0" borderId="0" xfId="2" applyFont="1" applyFill="1" applyProtection="1"/>
    <xf numFmtId="0" fontId="10" fillId="0" borderId="0" xfId="2" applyFont="1" applyFill="1" applyProtection="1"/>
    <xf numFmtId="0" fontId="11" fillId="3" borderId="0" xfId="0" applyFont="1" applyFill="1" applyAlignment="1">
      <alignment horizontal="center" vertical="center"/>
    </xf>
    <xf numFmtId="0" fontId="16" fillId="0" borderId="0" xfId="0" applyFont="1" applyFill="1" applyBorder="1" applyAlignment="1">
      <alignment vertical="center"/>
    </xf>
    <xf numFmtId="0" fontId="9" fillId="0" borderId="0" xfId="0" applyFont="1" applyFill="1" applyAlignment="1">
      <alignment vertical="center"/>
    </xf>
    <xf numFmtId="0" fontId="12" fillId="3" borderId="0" xfId="0" applyFont="1" applyFill="1" applyAlignment="1">
      <alignment horizontal="center" vertical="center"/>
    </xf>
    <xf numFmtId="0" fontId="16" fillId="0" borderId="10" xfId="0" applyFont="1" applyFill="1" applyBorder="1" applyAlignment="1">
      <alignment vertical="center"/>
    </xf>
    <xf numFmtId="0" fontId="9" fillId="0"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0" xfId="0" applyFont="1" applyFill="1" applyBorder="1" applyAlignment="1">
      <alignment horizontal="left" vertical="center" wrapText="1" indent="2"/>
    </xf>
    <xf numFmtId="0" fontId="12" fillId="0" borderId="12" xfId="0" applyFont="1" applyFill="1" applyBorder="1" applyAlignment="1">
      <alignment horizontal="center" vertical="center" wrapText="1"/>
    </xf>
    <xf numFmtId="0" fontId="19" fillId="0" borderId="10" xfId="0" applyFont="1" applyFill="1" applyBorder="1" applyAlignment="1">
      <alignment horizontal="left" vertical="center"/>
    </xf>
    <xf numFmtId="0" fontId="12" fillId="0" borderId="12" xfId="0" applyFont="1" applyFill="1" applyBorder="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vertical="center"/>
    </xf>
    <xf numFmtId="0" fontId="57" fillId="0"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1" fontId="9"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1" fontId="17" fillId="0" borderId="4" xfId="3" quotePrefix="1" applyNumberFormat="1" applyFont="1" applyFill="1" applyBorder="1" applyAlignment="1">
      <alignment horizontal="center" vertical="center"/>
    </xf>
    <xf numFmtId="3" fontId="9" fillId="0" borderId="4" xfId="0" applyNumberFormat="1" applyFont="1" applyFill="1" applyBorder="1" applyAlignment="1">
      <alignment vertical="center"/>
    </xf>
    <xf numFmtId="0" fontId="9"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1" fontId="17" fillId="0" borderId="12" xfId="0" applyNumberFormat="1" applyFont="1" applyFill="1" applyBorder="1" applyAlignment="1">
      <alignment horizontal="center" vertical="center"/>
    </xf>
    <xf numFmtId="0" fontId="12" fillId="0" borderId="10" xfId="0" applyFont="1" applyFill="1" applyBorder="1" applyAlignment="1">
      <alignment horizontal="left" vertical="center" wrapText="1" indent="4"/>
    </xf>
    <xf numFmtId="0" fontId="5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3" borderId="0" xfId="0" applyFont="1" applyFill="1"/>
    <xf numFmtId="0" fontId="12" fillId="0" borderId="0" xfId="0" applyFont="1" applyFill="1" applyAlignment="1">
      <alignment vertical="center"/>
    </xf>
    <xf numFmtId="0" fontId="12" fillId="0" borderId="10" xfId="0" applyFont="1" applyFill="1" applyBorder="1" applyAlignment="1">
      <alignment horizontal="left" vertical="center" indent="2"/>
    </xf>
    <xf numFmtId="3" fontId="9" fillId="0" borderId="13" xfId="0" applyNumberFormat="1" applyFont="1" applyFill="1" applyBorder="1" applyAlignment="1">
      <alignment vertical="center"/>
    </xf>
    <xf numFmtId="3" fontId="9" fillId="0" borderId="15" xfId="0" applyNumberFormat="1" applyFont="1" applyFill="1" applyBorder="1" applyAlignment="1">
      <alignment vertical="center"/>
    </xf>
    <xf numFmtId="0" fontId="9" fillId="0" borderId="10" xfId="0" applyFont="1" applyFill="1" applyBorder="1" applyAlignment="1">
      <alignment horizontal="left" vertical="center" wrapText="1" indent="2"/>
    </xf>
    <xf numFmtId="0" fontId="15" fillId="0" borderId="1" xfId="0" applyFont="1" applyFill="1" applyBorder="1" applyAlignment="1">
      <alignment vertical="center"/>
    </xf>
    <xf numFmtId="0" fontId="19" fillId="3" borderId="3" xfId="0" applyFont="1" applyFill="1" applyBorder="1" applyAlignment="1">
      <alignment vertical="center"/>
    </xf>
    <xf numFmtId="0" fontId="19" fillId="3" borderId="4" xfId="0" applyFont="1" applyFill="1" applyBorder="1" applyAlignment="1">
      <alignment horizontal="center" vertical="center"/>
    </xf>
    <xf numFmtId="0" fontId="19" fillId="3" borderId="9" xfId="0" applyFont="1" applyFill="1" applyBorder="1" applyAlignment="1">
      <alignment vertical="center"/>
    </xf>
    <xf numFmtId="0" fontId="12" fillId="3" borderId="12" xfId="0" applyFont="1" applyFill="1" applyBorder="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xf numFmtId="0" fontId="19" fillId="3" borderId="0" xfId="0" applyFont="1" applyFill="1" applyBorder="1" applyAlignment="1">
      <alignment horizontal="center" vertical="center"/>
    </xf>
    <xf numFmtId="0" fontId="14" fillId="3" borderId="0" xfId="0" applyFont="1" applyFill="1" applyAlignment="1">
      <alignment horizontal="center" vertical="center"/>
    </xf>
    <xf numFmtId="0" fontId="24" fillId="3" borderId="0" xfId="0" applyFont="1" applyFill="1" applyAlignment="1">
      <alignment vertical="center"/>
    </xf>
    <xf numFmtId="1" fontId="17" fillId="0" borderId="0" xfId="3" quotePrefix="1" applyNumberFormat="1" applyFont="1" applyFill="1" applyBorder="1" applyAlignment="1">
      <alignment horizontal="center" vertical="center"/>
    </xf>
    <xf numFmtId="1" fontId="12" fillId="0" borderId="0" xfId="0" applyNumberFormat="1" applyFont="1" applyFill="1" applyBorder="1" applyAlignment="1">
      <alignment vertical="center"/>
    </xf>
    <xf numFmtId="0" fontId="9" fillId="0" borderId="12" xfId="0" applyFont="1" applyFill="1" applyBorder="1" applyAlignment="1">
      <alignment horizontal="center" wrapText="1"/>
    </xf>
    <xf numFmtId="0" fontId="12" fillId="0" borderId="0" xfId="0" applyFont="1" applyFill="1" applyBorder="1" applyAlignment="1">
      <alignment horizontal="center"/>
    </xf>
    <xf numFmtId="0" fontId="16" fillId="0" borderId="10" xfId="0" applyFont="1" applyFill="1" applyBorder="1" applyAlignment="1"/>
    <xf numFmtId="1" fontId="17" fillId="0" borderId="12" xfId="3" quotePrefix="1" applyNumberFormat="1" applyFont="1" applyFill="1" applyBorder="1" applyAlignment="1">
      <alignment horizontal="center"/>
    </xf>
    <xf numFmtId="1" fontId="17" fillId="0" borderId="5" xfId="3" quotePrefix="1" applyNumberFormat="1" applyFont="1" applyFill="1" applyBorder="1" applyAlignment="1">
      <alignment horizontal="center"/>
    </xf>
    <xf numFmtId="1" fontId="17" fillId="0" borderId="7" xfId="3" quotePrefix="1" applyNumberFormat="1" applyFont="1" applyFill="1" applyBorder="1" applyAlignment="1">
      <alignment horizontal="center"/>
    </xf>
    <xf numFmtId="1" fontId="9" fillId="0" borderId="16" xfId="0" applyNumberFormat="1" applyFont="1" applyFill="1" applyBorder="1" applyAlignment="1">
      <alignment vertical="center"/>
    </xf>
    <xf numFmtId="0" fontId="12" fillId="0" borderId="16" xfId="0" applyFont="1" applyFill="1" applyBorder="1" applyAlignment="1"/>
    <xf numFmtId="0" fontId="12" fillId="0" borderId="10" xfId="0" applyFont="1" applyFill="1" applyBorder="1" applyAlignment="1">
      <alignment horizontal="left" indent="2"/>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xf numFmtId="0" fontId="9" fillId="0" borderId="0" xfId="0" applyFont="1" applyFill="1" applyBorder="1" applyAlignment="1"/>
    <xf numFmtId="0" fontId="9" fillId="0" borderId="13" xfId="0" applyFont="1" applyFill="1" applyBorder="1" applyAlignment="1"/>
    <xf numFmtId="0" fontId="12" fillId="3" borderId="10" xfId="0" applyFont="1" applyFill="1" applyBorder="1" applyAlignment="1">
      <alignment horizontal="left" vertical="center" indent="2"/>
    </xf>
    <xf numFmtId="0" fontId="12" fillId="0" borderId="13" xfId="0" applyFont="1" applyFill="1" applyBorder="1" applyAlignment="1">
      <alignment horizontal="left" vertical="center" indent="2"/>
    </xf>
    <xf numFmtId="165" fontId="9" fillId="3" borderId="10" xfId="5" applyFont="1" applyFill="1" applyBorder="1" applyAlignment="1" applyProtection="1">
      <alignment horizontal="left" vertical="center" indent="2"/>
    </xf>
    <xf numFmtId="165" fontId="9" fillId="0" borderId="10" xfId="5" quotePrefix="1" applyFont="1" applyFill="1" applyBorder="1" applyAlignment="1" applyProtection="1">
      <alignment horizontal="left" vertical="center" indent="2"/>
    </xf>
    <xf numFmtId="1" fontId="17" fillId="0" borderId="0" xfId="3" quotePrefix="1" applyNumberFormat="1" applyFont="1" applyFill="1" applyBorder="1" applyAlignment="1">
      <alignment horizontal="center"/>
    </xf>
    <xf numFmtId="168" fontId="16" fillId="0" borderId="0" xfId="6" applyNumberFormat="1" applyFont="1" applyFill="1" applyBorder="1" applyAlignment="1" applyProtection="1">
      <alignment horizontal="right" vertical="center"/>
    </xf>
    <xf numFmtId="0" fontId="12" fillId="0" borderId="0" xfId="0" applyFont="1" applyFill="1" applyAlignment="1">
      <alignment vertical="center"/>
    </xf>
    <xf numFmtId="3" fontId="12" fillId="0" borderId="12" xfId="0" applyNumberFormat="1" applyFont="1" applyFill="1" applyBorder="1" applyAlignment="1">
      <alignment vertical="center"/>
    </xf>
    <xf numFmtId="0" fontId="12" fillId="0" borderId="12" xfId="0"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0" fontId="9" fillId="3" borderId="0" xfId="0" applyFont="1" applyFill="1" applyAlignment="1">
      <alignment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0" xfId="0" applyFont="1" applyFill="1"/>
    <xf numFmtId="3" fontId="12"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0" fontId="9" fillId="0" borderId="12" xfId="0" applyFont="1" applyFill="1" applyBorder="1" applyAlignment="1">
      <alignment horizontal="center"/>
    </xf>
    <xf numFmtId="49" fontId="10" fillId="0" borderId="0" xfId="3" applyNumberFormat="1" applyFont="1" applyFill="1"/>
    <xf numFmtId="49" fontId="17" fillId="0" borderId="0" xfId="3" applyNumberFormat="1" applyFont="1" applyFill="1" applyAlignment="1">
      <alignment horizontal="center"/>
    </xf>
    <xf numFmtId="49" fontId="10" fillId="0" borderId="0" xfId="3" applyNumberFormat="1" applyFont="1"/>
    <xf numFmtId="0" fontId="14" fillId="0" borderId="0" xfId="0"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60" fillId="0" borderId="0" xfId="0" applyFont="1" applyFill="1" applyAlignment="1">
      <alignment horizontal="right" vertical="center" wrapText="1"/>
    </xf>
    <xf numFmtId="49" fontId="6" fillId="0" borderId="4" xfId="3" applyNumberFormat="1" applyFont="1" applyFill="1" applyBorder="1" applyAlignment="1">
      <alignment horizontal="left"/>
    </xf>
    <xf numFmtId="49" fontId="10" fillId="0" borderId="4" xfId="3" applyNumberFormat="1" applyFont="1" applyFill="1" applyBorder="1"/>
    <xf numFmtId="0" fontId="64" fillId="0" borderId="4" xfId="0" applyFont="1" applyFill="1" applyBorder="1" applyAlignment="1">
      <alignment horizontal="right" vertical="center"/>
    </xf>
    <xf numFmtId="0" fontId="12" fillId="0" borderId="0" xfId="0" applyFont="1" applyFill="1" applyAlignment="1">
      <alignment horizontal="center" vertical="center"/>
    </xf>
    <xf numFmtId="49" fontId="10" fillId="0" borderId="0" xfId="3" applyNumberFormat="1" applyFont="1" applyFill="1" applyBorder="1"/>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0" xfId="0" applyFont="1" applyFill="1" applyBorder="1" applyAlignment="1">
      <alignment horizontal="left" vertical="center" indent="2"/>
    </xf>
    <xf numFmtId="0" fontId="9" fillId="0" borderId="3" xfId="0" applyFont="1" applyFill="1" applyBorder="1" applyAlignment="1">
      <alignment horizontal="left" vertical="center" indent="4"/>
    </xf>
    <xf numFmtId="0" fontId="9" fillId="0" borderId="10" xfId="0" applyFont="1" applyFill="1" applyBorder="1" applyAlignment="1">
      <alignment horizontal="left" vertical="center" indent="4"/>
    </xf>
    <xf numFmtId="0" fontId="9" fillId="0" borderId="3" xfId="0" applyFont="1" applyFill="1" applyBorder="1" applyAlignment="1">
      <alignment horizontal="left" vertical="center" wrapText="1" indent="4"/>
    </xf>
    <xf numFmtId="0" fontId="9" fillId="0" borderId="10" xfId="0" applyFont="1" applyFill="1" applyBorder="1" applyAlignment="1">
      <alignment horizontal="left" vertical="center" wrapText="1" indent="4"/>
    </xf>
    <xf numFmtId="0" fontId="9" fillId="0" borderId="12" xfId="0" applyFont="1" applyFill="1" applyBorder="1"/>
    <xf numFmtId="0" fontId="16" fillId="0" borderId="10" xfId="0" applyFont="1" applyFill="1" applyBorder="1" applyAlignment="1">
      <alignment horizontal="left" vertical="center"/>
    </xf>
    <xf numFmtId="0" fontId="9" fillId="0" borderId="0" xfId="0" applyFont="1" applyFill="1" applyBorder="1" applyAlignment="1">
      <alignment horizontal="left" vertical="center" indent="2"/>
    </xf>
    <xf numFmtId="0" fontId="15" fillId="0" borderId="10"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12" xfId="0" applyFont="1" applyFill="1" applyBorder="1" applyAlignment="1">
      <alignment vertical="center"/>
    </xf>
    <xf numFmtId="0" fontId="16" fillId="0" borderId="10" xfId="0" applyFont="1" applyFill="1" applyBorder="1" applyAlignment="1">
      <alignment vertical="center" wrapText="1"/>
    </xf>
    <xf numFmtId="0" fontId="9" fillId="0" borderId="12" xfId="0" applyFont="1" applyFill="1" applyBorder="1" applyAlignment="1">
      <alignment vertical="center"/>
    </xf>
    <xf numFmtId="0" fontId="9" fillId="0" borderId="10" xfId="0" applyFont="1" applyFill="1" applyBorder="1" applyAlignment="1">
      <alignment horizontal="left" vertical="center" wrapText="1" indent="1"/>
    </xf>
    <xf numFmtId="0" fontId="19" fillId="0" borderId="10" xfId="0" applyFont="1" applyFill="1" applyBorder="1" applyAlignment="1">
      <alignment vertical="center"/>
    </xf>
    <xf numFmtId="0" fontId="9" fillId="0" borderId="12" xfId="0" quotePrefix="1" applyFont="1" applyFill="1" applyBorder="1" applyAlignment="1">
      <alignment horizontal="center" vertical="center"/>
    </xf>
    <xf numFmtId="0" fontId="15" fillId="0" borderId="10" xfId="0" applyFont="1" applyFill="1" applyBorder="1" applyAlignment="1">
      <alignment horizontal="left" vertical="center"/>
    </xf>
    <xf numFmtId="0" fontId="12" fillId="0" borderId="0" xfId="0" applyFont="1" applyFill="1"/>
    <xf numFmtId="0" fontId="12" fillId="0" borderId="0" xfId="0" applyFont="1" applyFill="1" applyAlignment="1">
      <alignment horizontal="center"/>
    </xf>
    <xf numFmtId="0" fontId="12" fillId="0" borderId="0" xfId="0" applyFont="1" applyFill="1" applyBorder="1" applyAlignment="1">
      <alignment horizontal="left" vertical="center" indent="2"/>
    </xf>
    <xf numFmtId="0" fontId="12" fillId="0" borderId="10" xfId="0" applyFont="1" applyFill="1" applyBorder="1" applyAlignment="1">
      <alignment horizontal="left" vertical="center" wrapText="1" indent="1"/>
    </xf>
    <xf numFmtId="0" fontId="11" fillId="0" borderId="0" xfId="0" applyFont="1" applyFill="1" applyAlignment="1">
      <alignment horizontal="center" vertical="center"/>
    </xf>
    <xf numFmtId="0" fontId="22" fillId="0" borderId="10" xfId="0" applyFont="1" applyFill="1" applyBorder="1" applyAlignment="1">
      <alignment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12" xfId="0" applyFont="1" applyFill="1" applyBorder="1" applyAlignment="1">
      <alignment horizontal="center" vertical="center"/>
    </xf>
    <xf numFmtId="0" fontId="16"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7" fillId="0" borderId="0" xfId="2" applyFont="1" applyFill="1" applyAlignment="1" applyProtection="1">
      <alignment horizontal="right" vertical="center" wrapText="1"/>
    </xf>
    <xf numFmtId="0" fontId="6" fillId="0" borderId="0" xfId="2" quotePrefix="1" applyFont="1" applyFill="1" applyAlignment="1" applyProtection="1">
      <alignment horizontal="left"/>
    </xf>
    <xf numFmtId="0" fontId="5" fillId="0" borderId="0" xfId="2" applyFont="1" applyFill="1" applyBorder="1" applyAlignment="1" applyProtection="1"/>
    <xf numFmtId="0" fontId="66" fillId="0" borderId="0" xfId="0" applyFont="1"/>
    <xf numFmtId="0" fontId="5" fillId="0" borderId="0" xfId="0" applyFont="1" applyAlignment="1">
      <alignment wrapText="1"/>
    </xf>
    <xf numFmtId="0" fontId="9" fillId="0" borderId="0" xfId="2" applyFont="1" applyFill="1" applyBorder="1" applyAlignment="1" applyProtection="1">
      <alignment horizontal="center"/>
    </xf>
    <xf numFmtId="0" fontId="9" fillId="0" borderId="0" xfId="2" quotePrefix="1" applyFont="1" applyFill="1" applyBorder="1" applyAlignment="1" applyProtection="1">
      <alignment horizontal="left"/>
    </xf>
    <xf numFmtId="0" fontId="5" fillId="0" borderId="0" xfId="2" applyFont="1" applyFill="1" applyBorder="1" applyAlignment="1" applyProtection="1">
      <alignment horizontal="left" wrapText="1"/>
    </xf>
    <xf numFmtId="0" fontId="5" fillId="0" borderId="0" xfId="2" applyFont="1" applyFill="1" applyAlignment="1" applyProtection="1">
      <alignment horizontal="right"/>
    </xf>
    <xf numFmtId="0" fontId="11" fillId="0" borderId="0" xfId="0" applyFont="1" applyFill="1" applyAlignment="1"/>
    <xf numFmtId="0" fontId="16" fillId="0" borderId="13" xfId="0" applyFont="1" applyFill="1" applyBorder="1" applyAlignment="1">
      <alignment vertical="center"/>
    </xf>
    <xf numFmtId="3" fontId="58" fillId="0" borderId="13" xfId="0" applyNumberFormat="1" applyFont="1" applyFill="1" applyBorder="1" applyAlignment="1">
      <alignment vertical="center"/>
    </xf>
    <xf numFmtId="0" fontId="61" fillId="0" borderId="1" xfId="0" applyFont="1" applyFill="1" applyBorder="1" applyAlignment="1">
      <alignment vertical="center"/>
    </xf>
    <xf numFmtId="0" fontId="9" fillId="0" borderId="13" xfId="0" applyFont="1" applyFill="1" applyBorder="1" applyAlignment="1">
      <alignment horizontal="left" vertical="center" wrapText="1" indent="2"/>
    </xf>
    <xf numFmtId="0" fontId="58" fillId="0" borderId="0" xfId="0" applyFont="1" applyFill="1" applyAlignment="1">
      <alignment horizontal="center" vertical="center"/>
    </xf>
    <xf numFmtId="166" fontId="16" fillId="0" borderId="10" xfId="4" applyNumberFormat="1" applyFont="1" applyFill="1" applyBorder="1" applyAlignment="1">
      <alignment horizontal="left" vertical="center"/>
    </xf>
    <xf numFmtId="0" fontId="19" fillId="0" borderId="13" xfId="0" applyFont="1" applyFill="1" applyBorder="1" applyAlignment="1">
      <alignment horizontal="left" vertical="center" wrapText="1"/>
    </xf>
    <xf numFmtId="0" fontId="61" fillId="0" borderId="6" xfId="0" applyFont="1" applyFill="1" applyBorder="1" applyAlignment="1">
      <alignment vertical="center"/>
    </xf>
    <xf numFmtId="0" fontId="12" fillId="0" borderId="13" xfId="0" applyFont="1" applyFill="1" applyBorder="1" applyAlignment="1">
      <alignment horizontal="left" indent="2"/>
    </xf>
    <xf numFmtId="0" fontId="19" fillId="0" borderId="13" xfId="0" applyFont="1" applyFill="1" applyBorder="1" applyAlignment="1">
      <alignment horizontal="left" wrapText="1"/>
    </xf>
    <xf numFmtId="166" fontId="16" fillId="0" borderId="13" xfId="4" applyNumberFormat="1" applyFont="1" applyFill="1" applyBorder="1" applyAlignment="1">
      <alignment horizontal="left" vertical="center"/>
    </xf>
    <xf numFmtId="0" fontId="15" fillId="0" borderId="13" xfId="0" applyFont="1" applyFill="1" applyBorder="1" applyAlignment="1">
      <alignment horizontal="center" vertical="center" wrapText="1"/>
    </xf>
    <xf numFmtId="3" fontId="12" fillId="0" borderId="10" xfId="0" applyNumberFormat="1" applyFont="1" applyFill="1" applyBorder="1" applyAlignment="1">
      <alignment horizontal="center" vertical="center"/>
    </xf>
    <xf numFmtId="10" fontId="12" fillId="0" borderId="13" xfId="1" applyNumberFormat="1" applyFont="1" applyFill="1" applyBorder="1" applyAlignment="1">
      <alignment horizontal="center" vertical="center"/>
    </xf>
    <xf numFmtId="10" fontId="12" fillId="0" borderId="15" xfId="1" applyNumberFormat="1" applyFont="1" applyFill="1" applyBorder="1" applyAlignment="1">
      <alignment horizontal="center" vertical="center"/>
    </xf>
    <xf numFmtId="10" fontId="12" fillId="0" borderId="10" xfId="1" applyNumberFormat="1" applyFont="1" applyFill="1" applyBorder="1" applyAlignment="1">
      <alignment horizontal="center" vertical="center"/>
    </xf>
    <xf numFmtId="10" fontId="12" fillId="0" borderId="17" xfId="1" applyNumberFormat="1" applyFont="1" applyFill="1" applyBorder="1" applyAlignment="1">
      <alignment horizontal="center" vertical="center"/>
    </xf>
    <xf numFmtId="10" fontId="12" fillId="0" borderId="16"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0" fontId="15" fillId="0" borderId="10"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horizontal="center" vertical="center"/>
    </xf>
    <xf numFmtId="0" fontId="19" fillId="0" borderId="9" xfId="0" applyFont="1" applyFill="1" applyBorder="1" applyAlignment="1">
      <alignment vertical="center"/>
    </xf>
    <xf numFmtId="0" fontId="19" fillId="0" borderId="0" xfId="0" applyFont="1" applyFill="1" applyBorder="1" applyAlignment="1">
      <alignment horizontal="center" vertical="center"/>
    </xf>
    <xf numFmtId="0" fontId="61" fillId="0" borderId="0" xfId="0" applyFont="1" applyFill="1" applyBorder="1" applyAlignment="1">
      <alignment vertical="center"/>
    </xf>
    <xf numFmtId="10" fontId="9" fillId="0" borderId="15" xfId="1" applyNumberFormat="1" applyFont="1" applyFill="1" applyBorder="1" applyAlignment="1">
      <alignment horizontal="center" vertical="center"/>
    </xf>
    <xf numFmtId="0" fontId="11" fillId="31" borderId="13" xfId="0" applyFont="1" applyFill="1" applyBorder="1" applyAlignment="1">
      <alignment horizontal="center" vertical="center"/>
    </xf>
    <xf numFmtId="0" fontId="12" fillId="31" borderId="13" xfId="0" applyFont="1" applyFill="1" applyBorder="1" applyAlignment="1">
      <alignment horizontal="center" vertical="center"/>
    </xf>
    <xf numFmtId="0" fontId="62" fillId="0" borderId="1" xfId="0" applyFont="1" applyFill="1" applyBorder="1" applyAlignment="1">
      <alignment vertical="center"/>
    </xf>
    <xf numFmtId="0" fontId="12" fillId="0" borderId="16" xfId="0" applyFont="1" applyFill="1" applyBorder="1" applyAlignment="1">
      <alignment horizontal="left" vertical="center" indent="1"/>
    </xf>
    <xf numFmtId="0" fontId="12" fillId="0" borderId="13" xfId="0" applyFont="1" applyFill="1" applyBorder="1" applyAlignment="1">
      <alignment horizontal="left" vertical="center" indent="1"/>
    </xf>
    <xf numFmtId="0" fontId="15" fillId="3" borderId="0" xfId="0" applyFont="1" applyFill="1" applyBorder="1" applyAlignment="1">
      <alignment horizontal="center" vertical="center"/>
    </xf>
    <xf numFmtId="1" fontId="12" fillId="0" borderId="16" xfId="1" applyNumberFormat="1" applyFont="1" applyFill="1" applyBorder="1" applyAlignment="1">
      <alignment vertical="center"/>
    </xf>
    <xf numFmtId="1" fontId="25" fillId="0" borderId="0" xfId="0" applyNumberFormat="1" applyFont="1" applyFill="1" applyAlignment="1">
      <alignment horizontal="center"/>
    </xf>
    <xf numFmtId="0" fontId="9" fillId="0" borderId="9" xfId="0" applyFont="1" applyFill="1" applyBorder="1" applyAlignment="1">
      <alignment vertical="center"/>
    </xf>
    <xf numFmtId="0" fontId="16" fillId="0" borderId="9" xfId="0" applyFont="1" applyFill="1" applyBorder="1" applyAlignment="1"/>
    <xf numFmtId="0" fontId="9" fillId="0" borderId="0" xfId="0" applyFont="1" applyFill="1" applyBorder="1" applyAlignment="1">
      <alignment horizontal="center"/>
    </xf>
    <xf numFmtId="0" fontId="19" fillId="0" borderId="10" xfId="0" applyFont="1" applyFill="1" applyBorder="1" applyAlignment="1">
      <alignment horizontal="left"/>
    </xf>
    <xf numFmtId="0" fontId="19" fillId="0" borderId="12" xfId="0" applyFont="1" applyFill="1" applyBorder="1" applyAlignment="1">
      <alignment horizontal="center"/>
    </xf>
    <xf numFmtId="0" fontId="22" fillId="0" borderId="6" xfId="0" applyFont="1" applyFill="1" applyBorder="1" applyAlignment="1">
      <alignment horizontal="left" vertical="center"/>
    </xf>
    <xf numFmtId="0" fontId="12" fillId="0" borderId="7" xfId="0" applyFont="1" applyFill="1" applyBorder="1" applyAlignment="1">
      <alignment horizontal="center"/>
    </xf>
    <xf numFmtId="0" fontId="12" fillId="0" borderId="12" xfId="0" applyFont="1" applyFill="1" applyBorder="1" applyAlignment="1">
      <alignment horizontal="center"/>
    </xf>
    <xf numFmtId="0" fontId="15" fillId="0" borderId="6" xfId="0" applyFont="1" applyFill="1" applyBorder="1" applyAlignment="1">
      <alignment horizontal="left" wrapText="1"/>
    </xf>
    <xf numFmtId="0" fontId="12" fillId="0" borderId="7" xfId="0" applyFont="1" applyFill="1" applyBorder="1" applyAlignment="1">
      <alignment horizontal="center" wrapText="1"/>
    </xf>
    <xf numFmtId="0" fontId="22" fillId="0" borderId="1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vertical="center"/>
    </xf>
    <xf numFmtId="165" fontId="9" fillId="0" borderId="12" xfId="5" applyFont="1" applyFill="1" applyBorder="1" applyAlignment="1" applyProtection="1">
      <alignment horizontal="center" vertical="center"/>
    </xf>
    <xf numFmtId="165" fontId="9" fillId="0" borderId="11" xfId="5" applyFont="1" applyFill="1" applyBorder="1" applyAlignment="1" applyProtection="1">
      <alignment horizontal="center" vertical="center"/>
    </xf>
    <xf numFmtId="169" fontId="9" fillId="0" borderId="12" xfId="6" quotePrefix="1" applyNumberFormat="1" applyFont="1" applyFill="1" applyBorder="1" applyAlignment="1" applyProtection="1">
      <alignment horizontal="left" vertical="center" indent="2"/>
    </xf>
    <xf numFmtId="169" fontId="9" fillId="0" borderId="12" xfId="6" applyNumberFormat="1" applyFont="1" applyFill="1" applyBorder="1" applyAlignment="1" applyProtection="1">
      <alignment horizontal="center" vertical="center"/>
    </xf>
    <xf numFmtId="169" fontId="9" fillId="0" borderId="12" xfId="6" applyNumberFormat="1" applyFont="1" applyFill="1" applyBorder="1" applyAlignment="1" applyProtection="1">
      <alignment horizontal="left" vertical="center" indent="1"/>
    </xf>
    <xf numFmtId="168" fontId="9" fillId="0" borderId="12" xfId="6" applyNumberFormat="1" applyFont="1" applyFill="1" applyBorder="1" applyAlignment="1" applyProtection="1">
      <alignment horizontal="left" vertical="center" indent="1"/>
    </xf>
    <xf numFmtId="169" fontId="9" fillId="0" borderId="0" xfId="6" applyNumberFormat="1" applyFont="1" applyFill="1" applyBorder="1" applyAlignment="1" applyProtection="1">
      <alignment horizontal="center" vertical="center"/>
    </xf>
    <xf numFmtId="165" fontId="9" fillId="0" borderId="10" xfId="5" applyFont="1" applyFill="1" applyBorder="1" applyAlignment="1" applyProtection="1">
      <alignment horizontal="left" vertical="center" indent="2"/>
    </xf>
    <xf numFmtId="165" fontId="9" fillId="0" borderId="10" xfId="5" applyFont="1" applyFill="1" applyBorder="1" applyAlignment="1" applyProtection="1">
      <alignment horizontal="left" vertical="center" wrapText="1" indent="2"/>
    </xf>
    <xf numFmtId="165" fontId="16" fillId="0" borderId="10" xfId="5" applyFont="1" applyFill="1" applyBorder="1" applyAlignment="1" applyProtection="1">
      <alignment horizontal="left" vertical="center"/>
    </xf>
    <xf numFmtId="169" fontId="9" fillId="0" borderId="12" xfId="6" applyNumberFormat="1" applyFont="1" applyFill="1" applyBorder="1" applyAlignment="1" applyProtection="1">
      <alignment horizontal="right" vertical="center"/>
      <protection locked="0"/>
    </xf>
    <xf numFmtId="168" fontId="9" fillId="0" borderId="12" xfId="6" applyNumberFormat="1" applyFont="1" applyFill="1" applyBorder="1" applyAlignment="1" applyProtection="1">
      <alignment horizontal="right" vertical="center"/>
      <protection locked="0"/>
    </xf>
    <xf numFmtId="168" fontId="9" fillId="0" borderId="7" xfId="6" applyNumberFormat="1" applyFont="1" applyFill="1" applyBorder="1" applyAlignment="1" applyProtection="1">
      <alignment horizontal="right" vertical="center"/>
      <protection locked="0"/>
    </xf>
    <xf numFmtId="165" fontId="16" fillId="0" borderId="0" xfId="5" applyFont="1" applyFill="1" applyBorder="1" applyAlignment="1" applyProtection="1">
      <alignment horizontal="left" vertical="center"/>
    </xf>
    <xf numFmtId="166" fontId="22" fillId="3" borderId="0" xfId="4" applyNumberFormat="1" applyFont="1" applyFill="1" applyBorder="1" applyAlignment="1">
      <alignment horizontal="left" vertical="center"/>
    </xf>
    <xf numFmtId="0" fontId="61" fillId="0" borderId="8" xfId="0" applyFont="1" applyFill="1" applyBorder="1" applyAlignment="1">
      <alignment vertical="center"/>
    </xf>
    <xf numFmtId="0" fontId="5" fillId="0" borderId="0" xfId="2" applyFont="1" applyFill="1" applyBorder="1" applyAlignment="1" applyProtection="1">
      <alignment horizontal="left" wrapText="1"/>
    </xf>
    <xf numFmtId="0" fontId="9" fillId="3" borderId="0" xfId="0" quotePrefix="1" applyFont="1" applyFill="1" applyBorder="1" applyAlignment="1">
      <alignment horizontal="left" vertical="center" wrapText="1"/>
    </xf>
    <xf numFmtId="165" fontId="9" fillId="0" borderId="10" xfId="5" quotePrefix="1" applyFont="1" applyFill="1" applyBorder="1" applyAlignment="1" applyProtection="1">
      <alignment horizontal="left" vertical="center" wrapText="1" indent="2"/>
    </xf>
    <xf numFmtId="165" fontId="9" fillId="0" borderId="12" xfId="5" quotePrefix="1" applyFont="1" applyFill="1" applyBorder="1" applyAlignment="1" applyProtection="1">
      <alignment horizontal="left" vertical="center" wrapText="1" indent="2"/>
    </xf>
    <xf numFmtId="0" fontId="12" fillId="0" borderId="10" xfId="0" applyFont="1" applyFill="1" applyBorder="1" applyAlignment="1">
      <alignment horizontal="left" vertical="center" wrapText="1" indent="2"/>
    </xf>
    <xf numFmtId="0" fontId="22" fillId="0" borderId="6" xfId="0" applyFont="1" applyFill="1" applyBorder="1"/>
    <xf numFmtId="0" fontId="61" fillId="0" borderId="7"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xf numFmtId="0" fontId="9" fillId="0" borderId="3"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9" fillId="0" borderId="6" xfId="0" applyFont="1" applyFill="1" applyBorder="1" applyAlignment="1">
      <alignment horizontal="left" vertical="center" wrapText="1" indent="2"/>
    </xf>
    <xf numFmtId="165" fontId="16" fillId="0" borderId="11" xfId="5" applyFont="1" applyFill="1" applyBorder="1" applyAlignment="1" applyProtection="1">
      <alignment vertical="center"/>
    </xf>
    <xf numFmtId="169" fontId="9" fillId="0" borderId="11" xfId="6" quotePrefix="1" applyNumberFormat="1" applyFont="1" applyFill="1" applyBorder="1" applyAlignment="1" applyProtection="1">
      <alignment horizontal="center" vertical="center"/>
    </xf>
    <xf numFmtId="1" fontId="9" fillId="0" borderId="11" xfId="6" quotePrefix="1" applyNumberFormat="1" applyFont="1" applyFill="1" applyBorder="1" applyAlignment="1" applyProtection="1">
      <alignment horizontal="center" vertical="center"/>
    </xf>
    <xf numFmtId="168" fontId="9" fillId="0" borderId="11" xfId="6" quotePrefix="1" applyNumberFormat="1" applyFont="1" applyFill="1" applyBorder="1" applyAlignment="1" applyProtection="1">
      <alignment horizontal="center" vertical="center"/>
    </xf>
    <xf numFmtId="165" fontId="9" fillId="0" borderId="10" xfId="7" applyFont="1" applyFill="1" applyBorder="1" applyAlignment="1" applyProtection="1">
      <alignment horizontal="left" indent="2"/>
    </xf>
    <xf numFmtId="0" fontId="9" fillId="0" borderId="6" xfId="0" applyFont="1" applyFill="1" applyBorder="1" applyAlignment="1">
      <alignment horizontal="left" wrapText="1" indent="2"/>
    </xf>
    <xf numFmtId="0" fontId="12" fillId="0" borderId="12" xfId="0" applyFont="1" applyFill="1" applyBorder="1" applyAlignment="1">
      <alignment vertical="center" wrapText="1"/>
    </xf>
    <xf numFmtId="1" fontId="9" fillId="32" borderId="5" xfId="0" applyNumberFormat="1" applyFont="1" applyFill="1" applyBorder="1" applyAlignment="1">
      <alignment vertical="center"/>
    </xf>
    <xf numFmtId="1" fontId="9" fillId="32" borderId="4" xfId="0" applyNumberFormat="1" applyFont="1" applyFill="1" applyBorder="1" applyAlignment="1">
      <alignment vertical="center"/>
    </xf>
    <xf numFmtId="1" fontId="9" fillId="32" borderId="1" xfId="0" applyNumberFormat="1" applyFont="1" applyFill="1" applyBorder="1" applyAlignment="1">
      <alignment vertical="center"/>
    </xf>
    <xf numFmtId="1" fontId="9" fillId="32" borderId="7" xfId="0" applyNumberFormat="1" applyFont="1" applyFill="1" applyBorder="1" applyAlignment="1">
      <alignment vertical="center"/>
    </xf>
    <xf numFmtId="1" fontId="9"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9" fillId="32" borderId="7" xfId="0" applyFont="1" applyFill="1" applyBorder="1" applyAlignment="1">
      <alignment vertical="center"/>
    </xf>
    <xf numFmtId="0" fontId="9" fillId="32" borderId="1" xfId="0" applyFont="1" applyFill="1" applyBorder="1" applyAlignment="1">
      <alignment horizontal="center" vertical="center"/>
    </xf>
    <xf numFmtId="0" fontId="9" fillId="32" borderId="1" xfId="0" applyFont="1" applyFill="1" applyBorder="1" applyAlignment="1">
      <alignment vertical="center"/>
    </xf>
    <xf numFmtId="0" fontId="9" fillId="32" borderId="6" xfId="0" applyFont="1" applyFill="1" applyBorder="1" applyAlignment="1">
      <alignment horizontal="center" vertical="center"/>
    </xf>
    <xf numFmtId="0" fontId="9" fillId="32" borderId="5" xfId="0" applyFont="1" applyFill="1" applyBorder="1" applyAlignment="1">
      <alignment vertical="center"/>
    </xf>
    <xf numFmtId="0" fontId="9" fillId="32" borderId="4" xfId="0" applyFont="1" applyFill="1" applyBorder="1" applyAlignment="1">
      <alignment horizontal="center" vertical="center"/>
    </xf>
    <xf numFmtId="0" fontId="9" fillId="32" borderId="4" xfId="0" applyFont="1" applyFill="1" applyBorder="1" applyAlignment="1">
      <alignment vertical="center"/>
    </xf>
    <xf numFmtId="0" fontId="9" fillId="32" borderId="3" xfId="0" applyFont="1" applyFill="1" applyBorder="1" applyAlignment="1">
      <alignment horizontal="center" vertical="center"/>
    </xf>
    <xf numFmtId="1" fontId="17" fillId="0" borderId="14" xfId="3" quotePrefix="1" applyNumberFormat="1" applyFont="1" applyFill="1" applyBorder="1" applyAlignment="1">
      <alignment horizontal="center" vertical="center"/>
    </xf>
    <xf numFmtId="0" fontId="12" fillId="0" borderId="0" xfId="0" applyFont="1" applyBorder="1" applyAlignment="1">
      <alignment vertical="center"/>
    </xf>
    <xf numFmtId="0" fontId="9" fillId="0" borderId="13" xfId="0" applyFont="1" applyFill="1" applyBorder="1" applyAlignment="1">
      <alignment vertical="center"/>
    </xf>
    <xf numFmtId="0" fontId="12" fillId="3" borderId="0" xfId="0" applyFont="1" applyFill="1" applyAlignment="1">
      <alignment vertical="center"/>
    </xf>
    <xf numFmtId="1" fontId="17" fillId="0" borderId="13"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0" borderId="13" xfId="3" quotePrefix="1" applyNumberFormat="1" applyFont="1" applyFill="1" applyBorder="1" applyAlignment="1">
      <alignment horizontal="center" vertical="center"/>
    </xf>
    <xf numFmtId="1" fontId="17" fillId="0" borderId="0"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32" borderId="3" xfId="3" quotePrefix="1" applyNumberFormat="1" applyFont="1" applyFill="1" applyBorder="1" applyAlignment="1">
      <alignment horizontal="center" vertical="center"/>
    </xf>
    <xf numFmtId="1" fontId="17" fillId="32" borderId="4" xfId="3" quotePrefix="1" applyNumberFormat="1" applyFont="1" applyFill="1" applyBorder="1" applyAlignment="1">
      <alignment horizontal="center" vertical="center"/>
    </xf>
    <xf numFmtId="1" fontId="17" fillId="32" borderId="6" xfId="3" quotePrefix="1" applyNumberFormat="1" applyFont="1" applyFill="1" applyBorder="1" applyAlignment="1">
      <alignment horizontal="center" vertical="center"/>
    </xf>
    <xf numFmtId="1" fontId="17" fillId="32" borderId="1" xfId="3" quotePrefix="1" applyNumberFormat="1" applyFont="1" applyFill="1" applyBorder="1" applyAlignment="1">
      <alignment horizontal="center" vertical="center"/>
    </xf>
    <xf numFmtId="0" fontId="9" fillId="0" borderId="0" xfId="0" applyFont="1" applyFill="1" applyBorder="1" applyAlignment="1">
      <alignment horizontal="left" vertical="center" wrapText="1" indent="2"/>
    </xf>
    <xf numFmtId="0" fontId="9" fillId="0" borderId="3" xfId="0" applyFont="1" applyFill="1" applyBorder="1" applyAlignment="1">
      <alignment horizontal="left" vertical="center" indent="2"/>
    </xf>
    <xf numFmtId="0" fontId="22" fillId="0" borderId="13" xfId="0" applyFont="1" applyFill="1" applyBorder="1" applyAlignment="1">
      <alignment horizontal="left" vertical="center" wrapText="1"/>
    </xf>
    <xf numFmtId="0" fontId="9" fillId="0" borderId="10" xfId="0" applyFont="1" applyFill="1" applyBorder="1" applyAlignment="1">
      <alignment horizontal="left" indent="2"/>
    </xf>
    <xf numFmtId="1" fontId="58" fillId="0" borderId="13" xfId="0" applyNumberFormat="1" applyFont="1" applyFill="1" applyBorder="1" applyAlignment="1">
      <alignment vertical="center"/>
    </xf>
    <xf numFmtId="168" fontId="9" fillId="0" borderId="13" xfId="6" applyNumberFormat="1" applyFont="1" applyFill="1" applyBorder="1" applyAlignment="1" applyProtection="1">
      <alignment vertical="center"/>
    </xf>
    <xf numFmtId="165" fontId="9" fillId="0" borderId="10" xfId="8" quotePrefix="1" applyFont="1" applyFill="1" applyBorder="1" applyAlignment="1" applyProtection="1">
      <alignment horizontal="left" vertical="center" wrapText="1" indent="2"/>
    </xf>
    <xf numFmtId="0" fontId="16" fillId="0" borderId="13" xfId="0" applyFont="1" applyFill="1" applyBorder="1" applyAlignment="1">
      <alignment vertical="center" wrapText="1"/>
    </xf>
    <xf numFmtId="0" fontId="9" fillId="0" borderId="0" xfId="0" quotePrefix="1" applyFont="1" applyFill="1" applyAlignment="1"/>
    <xf numFmtId="0" fontId="22"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xf numFmtId="0" fontId="9" fillId="0" borderId="0" xfId="0" applyFont="1" applyFill="1" applyAlignment="1">
      <alignment horizontal="center"/>
    </xf>
    <xf numFmtId="0" fontId="9" fillId="0" borderId="0" xfId="0" applyFont="1" applyFill="1" applyAlignment="1"/>
    <xf numFmtId="0" fontId="9" fillId="0" borderId="13" xfId="0" applyFont="1" applyFill="1" applyBorder="1" applyAlignment="1">
      <alignment horizontal="left" vertical="center" indent="2"/>
    </xf>
    <xf numFmtId="165" fontId="22" fillId="0" borderId="10" xfId="5" applyFont="1" applyFill="1" applyBorder="1" applyAlignment="1" applyProtection="1">
      <alignment horizontal="left" vertical="center"/>
    </xf>
    <xf numFmtId="3" fontId="9" fillId="0" borderId="12" xfId="0" applyNumberFormat="1" applyFont="1" applyFill="1" applyBorder="1" applyAlignment="1">
      <alignment horizontal="center" vertical="center"/>
    </xf>
    <xf numFmtId="165" fontId="16" fillId="0" borderId="10" xfId="5" quotePrefix="1" applyFont="1" applyFill="1" applyBorder="1" applyAlignment="1" applyProtection="1">
      <alignment horizontal="left" vertical="center"/>
    </xf>
    <xf numFmtId="0" fontId="16" fillId="33" borderId="10" xfId="0" applyFont="1" applyFill="1" applyBorder="1" applyAlignment="1">
      <alignment vertical="center" wrapText="1"/>
    </xf>
    <xf numFmtId="0" fontId="16" fillId="33" borderId="13" xfId="0" applyFont="1" applyFill="1" applyBorder="1" applyAlignment="1">
      <alignment vertical="center"/>
    </xf>
    <xf numFmtId="0" fontId="5" fillId="0" borderId="3" xfId="2" applyFont="1" applyFill="1" applyBorder="1" applyAlignment="1" applyProtection="1">
      <alignment horizontal="left" wrapText="1"/>
    </xf>
    <xf numFmtId="0" fontId="5" fillId="0" borderId="4" xfId="2" applyFont="1" applyFill="1" applyBorder="1" applyAlignment="1" applyProtection="1">
      <alignment horizontal="left" wrapText="1"/>
    </xf>
    <xf numFmtId="0" fontId="5" fillId="0" borderId="5" xfId="2" applyFont="1" applyFill="1" applyBorder="1" applyAlignment="1" applyProtection="1">
      <alignment horizontal="left" wrapText="1"/>
    </xf>
    <xf numFmtId="0" fontId="5" fillId="0" borderId="9" xfId="2" applyFont="1" applyFill="1" applyBorder="1" applyAlignment="1" applyProtection="1">
      <alignment horizontal="left" wrapText="1"/>
    </xf>
    <xf numFmtId="0" fontId="5" fillId="0" borderId="0" xfId="2" applyFont="1" applyFill="1" applyBorder="1" applyAlignment="1" applyProtection="1">
      <alignment horizontal="left" wrapText="1"/>
    </xf>
    <xf numFmtId="0" fontId="5" fillId="0" borderId="8" xfId="2" applyFont="1" applyFill="1" applyBorder="1" applyAlignment="1" applyProtection="1">
      <alignment horizontal="left" wrapText="1"/>
    </xf>
    <xf numFmtId="0" fontId="5" fillId="0" borderId="6" xfId="2" applyFont="1" applyFill="1" applyBorder="1" applyAlignment="1" applyProtection="1">
      <alignment horizontal="left" wrapText="1"/>
    </xf>
    <xf numFmtId="0" fontId="5" fillId="0" borderId="1" xfId="2" applyFont="1" applyFill="1" applyBorder="1" applyAlignment="1" applyProtection="1">
      <alignment horizontal="left" wrapText="1"/>
    </xf>
    <xf numFmtId="0" fontId="5" fillId="0" borderId="7" xfId="2" applyFont="1" applyFill="1" applyBorder="1" applyAlignment="1" applyProtection="1">
      <alignment horizontal="left" wrapText="1"/>
    </xf>
    <xf numFmtId="0" fontId="9" fillId="0" borderId="0" xfId="2" applyFont="1" applyFill="1" applyBorder="1" applyAlignment="1" applyProtection="1">
      <alignment horizontal="center"/>
    </xf>
    <xf numFmtId="0" fontId="5" fillId="0" borderId="1" xfId="2" applyFont="1" applyFill="1" applyBorder="1" applyAlignment="1" applyProtection="1">
      <alignment horizontal="center"/>
    </xf>
    <xf numFmtId="0" fontId="6" fillId="0" borderId="0" xfId="2" applyFont="1" applyFill="1" applyAlignment="1" applyProtection="1">
      <alignment horizontal="left"/>
    </xf>
    <xf numFmtId="0" fontId="5" fillId="0" borderId="0" xfId="0" applyFont="1" applyFill="1" applyAlignment="1">
      <alignment horizontal="left" wrapText="1"/>
    </xf>
    <xf numFmtId="0" fontId="9" fillId="0" borderId="2" xfId="2" applyFont="1" applyFill="1" applyBorder="1" applyAlignment="1" applyProtection="1">
      <alignment horizontal="center"/>
    </xf>
    <xf numFmtId="0" fontId="6" fillId="0" borderId="0" xfId="0" applyFont="1" applyAlignment="1">
      <alignment horizontal="left"/>
    </xf>
    <xf numFmtId="0" fontId="65" fillId="0" borderId="0" xfId="2" applyFont="1" applyFill="1" applyAlignment="1" applyProtection="1">
      <alignment horizontal="center"/>
    </xf>
    <xf numFmtId="0" fontId="5" fillId="0" borderId="0" xfId="2" applyFont="1" applyFill="1" applyBorder="1" applyAlignment="1" applyProtection="1">
      <alignment horizontal="left"/>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vertical="center" wrapText="1"/>
    </xf>
    <xf numFmtId="0" fontId="13" fillId="0" borderId="0" xfId="0" applyFont="1" applyFill="1" applyAlignment="1">
      <alignment horizontal="center" vertical="center"/>
    </xf>
    <xf numFmtId="0" fontId="9" fillId="0" borderId="4" xfId="0" applyFont="1" applyFill="1" applyBorder="1" applyAlignment="1">
      <alignment wrapText="1"/>
    </xf>
    <xf numFmtId="0" fontId="57" fillId="0" borderId="4" xfId="0" applyFont="1" applyFill="1" applyBorder="1" applyAlignment="1">
      <alignment wrapText="1"/>
    </xf>
    <xf numFmtId="0" fontId="9" fillId="0" borderId="0" xfId="0" quotePrefix="1" applyFont="1" applyFill="1" applyAlignment="1">
      <alignment horizontal="center" vertical="center"/>
    </xf>
    <xf numFmtId="0" fontId="9" fillId="0" borderId="0" xfId="0" applyFont="1" applyFill="1" applyAlignment="1">
      <alignment horizontal="center" vertical="center"/>
    </xf>
    <xf numFmtId="0" fontId="9" fillId="3" borderId="0" xfId="0" quotePrefix="1" applyFont="1" applyFill="1" applyBorder="1" applyAlignment="1">
      <alignment horizontal="left" vertical="center" wrapText="1"/>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3" fillId="3" borderId="0" xfId="0" applyFont="1" applyFill="1" applyAlignment="1">
      <alignment horizontal="center" vertical="center"/>
    </xf>
    <xf numFmtId="0" fontId="14" fillId="0" borderId="0" xfId="0" applyFont="1" applyAlignment="1">
      <alignment horizontal="center" vertical="center"/>
    </xf>
    <xf numFmtId="0" fontId="15" fillId="3" borderId="13" xfId="0" applyFont="1" applyFill="1" applyBorder="1" applyAlignment="1">
      <alignment horizontal="center" vertical="center"/>
    </xf>
    <xf numFmtId="1" fontId="17" fillId="31" borderId="10" xfId="3" quotePrefix="1" applyNumberFormat="1" applyFont="1" applyFill="1" applyBorder="1" applyAlignment="1">
      <alignment horizontal="center" vertical="center"/>
    </xf>
    <xf numFmtId="1" fontId="17" fillId="31" borderId="12" xfId="3" quotePrefix="1" applyNumberFormat="1" applyFont="1" applyFill="1" applyBorder="1" applyAlignment="1">
      <alignment horizontal="center" vertical="center"/>
    </xf>
    <xf numFmtId="0" fontId="14" fillId="3" borderId="0" xfId="0" applyFont="1" applyFill="1" applyAlignment="1">
      <alignment horizontal="center" vertical="center"/>
    </xf>
    <xf numFmtId="0" fontId="15" fillId="3"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quotePrefix="1"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4" fillId="0" borderId="0" xfId="0" applyFont="1" applyFill="1" applyAlignment="1">
      <alignment horizontal="center"/>
    </xf>
  </cellXfs>
  <cellStyles count="155">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1 3" xfId="28"/>
    <cellStyle name="Accent2 2" xfId="29"/>
    <cellStyle name="Accent2 3" xfId="30"/>
    <cellStyle name="Accent3 2" xfId="31"/>
    <cellStyle name="Accent3 3" xfId="32"/>
    <cellStyle name="Accent4 2" xfId="33"/>
    <cellStyle name="Accent4 3" xfId="34"/>
    <cellStyle name="Accent5 2" xfId="35"/>
    <cellStyle name="Accent5 3" xfId="36"/>
    <cellStyle name="Accent6 2" xfId="37"/>
    <cellStyle name="Accent6 3" xfId="38"/>
    <cellStyle name="AttribBox" xfId="39"/>
    <cellStyle name="Attribute" xfId="40"/>
    <cellStyle name="Bad 2" xfId="41"/>
    <cellStyle name="Calculation 2" xfId="42"/>
    <cellStyle name="CategoryHeading" xfId="43"/>
    <cellStyle name="Check Cell 2" xfId="44"/>
    <cellStyle name="Comma 2" xfId="45"/>
    <cellStyle name="Comma 2 2" xfId="46"/>
    <cellStyle name="Comma 2 2 2" xfId="47"/>
    <cellStyle name="Comma 3" xfId="6"/>
    <cellStyle name="Comma 4" xfId="48"/>
    <cellStyle name="Currency 2" xfId="49"/>
    <cellStyle name="Currency 2 2" xfId="50"/>
    <cellStyle name="Euro" xfId="51"/>
    <cellStyle name="Explanatory Text 2" xfId="52"/>
    <cellStyle name="Formula0decimals" xfId="53"/>
    <cellStyle name="Formula0decimals 2" xfId="54"/>
    <cellStyle name="Formula1decimal" xfId="55"/>
    <cellStyle name="Formula1decimal 2" xfId="56"/>
    <cellStyle name="Formula2decimals" xfId="57"/>
    <cellStyle name="Formula2decimals 2" xfId="58"/>
    <cellStyle name="Formula4decimals" xfId="59"/>
    <cellStyle name="Formula4decimals 2" xfId="60"/>
    <cellStyle name="FormulaProxy0decimals" xfId="61"/>
    <cellStyle name="FormulaProxy0decimals 2" xfId="62"/>
    <cellStyle name="french - Style1" xfId="63"/>
    <cellStyle name="Good 2" xfId="64"/>
    <cellStyle name="Heading 1 2" xfId="65"/>
    <cellStyle name="Heading 2 2" xfId="66"/>
    <cellStyle name="Heading 3 2" xfId="67"/>
    <cellStyle name="Heading 4 2" xfId="68"/>
    <cellStyle name="Hyperlink 2" xfId="69"/>
    <cellStyle name="IAIS.FT_RCode" xfId="70"/>
    <cellStyle name="IAIS_BCR_Factor" xfId="71"/>
    <cellStyle name="Input 2" xfId="72"/>
    <cellStyle name="Input0decimals" xfId="73"/>
    <cellStyle name="Input0decimals 2" xfId="74"/>
    <cellStyle name="Input1decimals" xfId="75"/>
    <cellStyle name="Input1decimals 2" xfId="76"/>
    <cellStyle name="Input2decimals" xfId="77"/>
    <cellStyle name="Input2decimals 2" xfId="78"/>
    <cellStyle name="Input4decimals" xfId="79"/>
    <cellStyle name="Input4decimals 2" xfId="80"/>
    <cellStyle name="Lien hypertexte 2" xfId="81"/>
    <cellStyle name="Lien hypertexte 3" xfId="82"/>
    <cellStyle name="Linked Cell 2" xfId="83"/>
    <cellStyle name="MajorHeading" xfId="84"/>
    <cellStyle name="Neutral 2" xfId="85"/>
    <cellStyle name="Normal" xfId="0" builtinId="0"/>
    <cellStyle name="Normal 10" xfId="86"/>
    <cellStyle name="Normal 11" xfId="87"/>
    <cellStyle name="Normal 11 2" xfId="88"/>
    <cellStyle name="Normal 11 3" xfId="89"/>
    <cellStyle name="Normal 12" xfId="90"/>
    <cellStyle name="Normal 12 11" xfId="91"/>
    <cellStyle name="Normal 12 2" xfId="92"/>
    <cellStyle name="Normal 13" xfId="93"/>
    <cellStyle name="Normal 14" xfId="94"/>
    <cellStyle name="Normal 15" xfId="95"/>
    <cellStyle name="Normal 16" xfId="96"/>
    <cellStyle name="Normal 2" xfId="97"/>
    <cellStyle name="Normal 2 2" xfId="98"/>
    <cellStyle name="Normal 2 2 2" xfId="99"/>
    <cellStyle name="Normal 2 2 3" xfId="100"/>
    <cellStyle name="Normal 2 3" xfId="101"/>
    <cellStyle name="Normal 2 3 2" xfId="102"/>
    <cellStyle name="Normal 2 4" xfId="103"/>
    <cellStyle name="Normal 2 5" xfId="104"/>
    <cellStyle name="Normal 2 6" xfId="105"/>
    <cellStyle name="Normal 2 7" xfId="106"/>
    <cellStyle name="Normal 2 8" xfId="107"/>
    <cellStyle name="Normal 2 9" xfId="108"/>
    <cellStyle name="Normal 3" xfId="109"/>
    <cellStyle name="Normal 3 2" xfId="110"/>
    <cellStyle name="Normal 3 3" xfId="111"/>
    <cellStyle name="Normal 3 4" xfId="112"/>
    <cellStyle name="Normal 4" xfId="113"/>
    <cellStyle name="Normal 4 2" xfId="4"/>
    <cellStyle name="Normal 4 3" xfId="114"/>
    <cellStyle name="Normal 4 4" xfId="115"/>
    <cellStyle name="Normal 5" xfId="116"/>
    <cellStyle name="Normal 5 2" xfId="117"/>
    <cellStyle name="Normal 5 3" xfId="118"/>
    <cellStyle name="Normal 5 4" xfId="119"/>
    <cellStyle name="Normal 6" xfId="120"/>
    <cellStyle name="Normal 6 2" xfId="121"/>
    <cellStyle name="Normal 7" xfId="122"/>
    <cellStyle name="Normal 7 2" xfId="123"/>
    <cellStyle name="Normal 7 2 2" xfId="124"/>
    <cellStyle name="Normal 8" xfId="125"/>
    <cellStyle name="Normal 9" xfId="126"/>
    <cellStyle name="Normal_CCOVER" xfId="2"/>
    <cellStyle name="Normal_CPAGE2 2" xfId="8"/>
    <cellStyle name="Normal_CPAGE2_20030" xfId="7"/>
    <cellStyle name="Normal_DRAFT_6_July31.03 (1)" xfId="3"/>
    <cellStyle name="Normal_FPAGE1" xfId="5"/>
    <cellStyle name="Note 2" xfId="127"/>
    <cellStyle name="OfWhich" xfId="128"/>
    <cellStyle name="Output 2" xfId="129"/>
    <cellStyle name="Percent" xfId="1" builtinId="5"/>
    <cellStyle name="Percent 2" xfId="130"/>
    <cellStyle name="Percent 2 2" xfId="131"/>
    <cellStyle name="Percent 2 3" xfId="132"/>
    <cellStyle name="Percent 3" xfId="133"/>
    <cellStyle name="Percent 3 2" xfId="134"/>
    <cellStyle name="Percent 4" xfId="135"/>
    <cellStyle name="QIS Heading 3" xfId="136"/>
    <cellStyle name="STYL0 - Style1" xfId="137"/>
    <cellStyle name="STYL1 - Style2" xfId="138"/>
    <cellStyle name="STYL2 - Style3" xfId="139"/>
    <cellStyle name="STYL3 - Style4" xfId="140"/>
    <cellStyle name="STYL4 - Style5" xfId="141"/>
    <cellStyle name="STYL5 - Style6" xfId="142"/>
    <cellStyle name="STYL6 - Style7" xfId="143"/>
    <cellStyle name="STYL7 - Style8" xfId="144"/>
    <cellStyle name="subtotals" xfId="145"/>
    <cellStyle name="Title 2" xfId="146"/>
    <cellStyle name="Titre 2" xfId="147"/>
    <cellStyle name="Total 2" xfId="148"/>
    <cellStyle name="Total 3" xfId="149"/>
    <cellStyle name="UnitValuation" xfId="150"/>
    <cellStyle name="Unlocked" xfId="151"/>
    <cellStyle name="Unlocked Input" xfId="152"/>
    <cellStyle name="Unlocked Input 2" xfId="153"/>
    <cellStyle name="Warning Text 2" xfId="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04591"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1</xdr:row>
      <xdr:rowOff>22860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8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0</xdr:row>
      <xdr:rowOff>272978</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266700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289560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7620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320040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57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0</xdr:row>
      <xdr:rowOff>251460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1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388620</xdr:colOff>
      <xdr:row>1</xdr:row>
      <xdr:rowOff>22860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01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fitToPage="1"/>
  </sheetPr>
  <dimension ref="A1:G37"/>
  <sheetViews>
    <sheetView tabSelected="1" zoomScale="115" zoomScaleNormal="115" workbookViewId="0">
      <selection activeCell="A2" sqref="A2"/>
    </sheetView>
  </sheetViews>
  <sheetFormatPr defaultColWidth="9.6640625" defaultRowHeight="13.2"/>
  <cols>
    <col min="1" max="1" width="11.6640625" style="1" customWidth="1"/>
    <col min="2" max="2" width="15" style="1" customWidth="1"/>
    <col min="3" max="4" width="7.6640625" style="1" customWidth="1"/>
    <col min="5" max="5" width="11.109375" style="1" customWidth="1"/>
    <col min="6" max="6" width="35.6640625" style="1" customWidth="1"/>
    <col min="7" max="16384" width="9.6640625" style="1"/>
  </cols>
  <sheetData>
    <row r="1" spans="1:6" ht="23.4" customHeight="1">
      <c r="A1" s="124"/>
      <c r="B1" s="2"/>
      <c r="C1" s="124"/>
      <c r="D1" s="124"/>
      <c r="E1" s="124"/>
      <c r="F1" s="253" t="s">
        <v>246</v>
      </c>
    </row>
    <row r="2" spans="1:6" s="124" customFormat="1" ht="15" customHeight="1">
      <c r="B2" s="2"/>
      <c r="F2" s="253"/>
    </row>
    <row r="3" spans="1:6" ht="37.200000000000003" customHeight="1">
      <c r="A3" s="409" t="s">
        <v>150</v>
      </c>
      <c r="B3" s="409"/>
      <c r="C3" s="409"/>
      <c r="D3" s="409"/>
      <c r="E3" s="409"/>
      <c r="F3" s="409"/>
    </row>
    <row r="4" spans="1:6" ht="25.95" customHeight="1">
      <c r="A4" s="409" t="s">
        <v>147</v>
      </c>
      <c r="B4" s="409"/>
      <c r="C4" s="409"/>
      <c r="D4" s="409"/>
      <c r="E4" s="409"/>
      <c r="F4" s="409"/>
    </row>
    <row r="5" spans="1:6" ht="14.1" customHeight="1">
      <c r="A5" s="124"/>
      <c r="B5" s="124"/>
      <c r="C5" s="124"/>
      <c r="D5" s="124"/>
      <c r="E5" s="124"/>
      <c r="F5" s="124"/>
    </row>
    <row r="6" spans="1:6" ht="17.399999999999999" customHeight="1">
      <c r="A6" s="2" t="s">
        <v>151</v>
      </c>
      <c r="B6" s="124"/>
      <c r="C6" s="124"/>
      <c r="D6" s="124"/>
      <c r="E6" s="124"/>
      <c r="F6" s="124"/>
    </row>
    <row r="7" spans="1:6" ht="24" customHeight="1">
      <c r="A7" s="410" t="s">
        <v>152</v>
      </c>
      <c r="B7" s="410"/>
      <c r="C7" s="404"/>
      <c r="D7" s="404"/>
      <c r="E7" s="404"/>
      <c r="F7" s="404"/>
    </row>
    <row r="8" spans="1:6" ht="24" customHeight="1">
      <c r="A8" s="410" t="s">
        <v>153</v>
      </c>
      <c r="B8" s="410" t="s">
        <v>0</v>
      </c>
      <c r="C8" s="404"/>
      <c r="D8" s="404"/>
      <c r="E8" s="404"/>
      <c r="F8" s="404"/>
    </row>
    <row r="9" spans="1:6" ht="14.1" customHeight="1">
      <c r="A9" s="126"/>
      <c r="B9" s="126"/>
      <c r="C9" s="126"/>
      <c r="D9" s="126"/>
      <c r="E9" s="126"/>
      <c r="F9" s="126"/>
    </row>
    <row r="10" spans="1:6" ht="14.1" customHeight="1">
      <c r="A10" s="126"/>
      <c r="B10" s="126"/>
      <c r="C10" s="126"/>
      <c r="D10" s="126"/>
      <c r="E10" s="126"/>
      <c r="F10" s="126"/>
    </row>
    <row r="11" spans="1:6" ht="15" customHeight="1">
      <c r="A11" s="254" t="s">
        <v>154</v>
      </c>
      <c r="B11" s="124"/>
      <c r="C11" s="124"/>
      <c r="D11" s="124"/>
      <c r="E11" s="124"/>
      <c r="F11" s="124"/>
    </row>
    <row r="12" spans="1:6" ht="24" customHeight="1">
      <c r="A12" s="255" t="s">
        <v>155</v>
      </c>
      <c r="B12" s="255" t="s">
        <v>219</v>
      </c>
      <c r="C12" s="404"/>
      <c r="D12" s="404"/>
      <c r="E12" s="404"/>
      <c r="F12" s="404"/>
    </row>
    <row r="13" spans="1:6" ht="24" customHeight="1">
      <c r="A13" s="255" t="s">
        <v>156</v>
      </c>
      <c r="B13" s="255" t="s">
        <v>220</v>
      </c>
      <c r="C13" s="404"/>
      <c r="D13" s="404"/>
      <c r="E13" s="404"/>
      <c r="F13" s="404"/>
    </row>
    <row r="14" spans="1:6" ht="24" customHeight="1">
      <c r="A14" s="124" t="s">
        <v>157</v>
      </c>
      <c r="B14" s="255" t="s">
        <v>221</v>
      </c>
      <c r="C14" s="404"/>
      <c r="D14" s="404"/>
      <c r="E14" s="404"/>
      <c r="F14" s="404"/>
    </row>
    <row r="15" spans="1:6" ht="15">
      <c r="A15" s="126"/>
      <c r="B15" s="126"/>
      <c r="C15" s="126"/>
      <c r="D15" s="126"/>
      <c r="E15" s="126"/>
      <c r="F15" s="126"/>
    </row>
    <row r="16" spans="1:6" ht="14.4">
      <c r="A16" s="256"/>
      <c r="B16" s="256"/>
      <c r="C16" s="256"/>
      <c r="D16" s="256"/>
      <c r="E16" s="256"/>
      <c r="F16" s="256"/>
    </row>
    <row r="17" spans="1:7" ht="14.1" customHeight="1">
      <c r="A17" s="405" t="s">
        <v>247</v>
      </c>
      <c r="B17" s="405"/>
      <c r="C17" s="405"/>
      <c r="D17" s="405"/>
      <c r="E17" s="405"/>
      <c r="F17" s="405"/>
    </row>
    <row r="18" spans="1:7" ht="45.6" customHeight="1">
      <c r="A18" s="257"/>
      <c r="B18" s="406" t="s">
        <v>248</v>
      </c>
      <c r="C18" s="406"/>
      <c r="D18" s="406"/>
      <c r="E18" s="406"/>
      <c r="F18" s="406"/>
    </row>
    <row r="19" spans="1:7" ht="28.95" customHeight="1">
      <c r="A19" s="255"/>
      <c r="B19" s="404"/>
      <c r="C19" s="404"/>
      <c r="D19" s="255"/>
      <c r="E19" s="404"/>
      <c r="F19" s="404"/>
    </row>
    <row r="20" spans="1:7" ht="14.1" customHeight="1">
      <c r="A20" s="256"/>
      <c r="B20" s="407" t="s">
        <v>1</v>
      </c>
      <c r="C20" s="407"/>
      <c r="D20" s="124"/>
      <c r="E20" s="403" t="s">
        <v>2</v>
      </c>
      <c r="F20" s="403"/>
    </row>
    <row r="21" spans="1:7" s="124" customFormat="1" ht="14.1" customHeight="1">
      <c r="A21" s="256"/>
      <c r="B21" s="258"/>
      <c r="C21" s="258"/>
      <c r="E21" s="258"/>
      <c r="F21" s="258"/>
    </row>
    <row r="22" spans="1:7" s="124" customFormat="1" ht="15.6" customHeight="1">
      <c r="A22" s="408" t="s">
        <v>249</v>
      </c>
      <c r="B22" s="408"/>
      <c r="C22" s="408"/>
      <c r="D22" s="408"/>
      <c r="E22" s="408"/>
      <c r="F22" s="408"/>
    </row>
    <row r="23" spans="1:7" s="124" customFormat="1" ht="88.95" customHeight="1">
      <c r="A23" s="256"/>
      <c r="B23" s="398" t="s">
        <v>266</v>
      </c>
      <c r="C23" s="398"/>
      <c r="D23" s="398"/>
      <c r="E23" s="398"/>
      <c r="F23" s="398"/>
    </row>
    <row r="24" spans="1:7" s="124" customFormat="1" ht="31.95" customHeight="1">
      <c r="A24" s="256"/>
      <c r="B24" s="404"/>
      <c r="C24" s="404"/>
      <c r="D24" s="255"/>
      <c r="E24" s="404"/>
      <c r="F24" s="404"/>
    </row>
    <row r="25" spans="1:7" s="124" customFormat="1" ht="14.1" customHeight="1">
      <c r="A25" s="256"/>
      <c r="B25" s="407" t="s">
        <v>1</v>
      </c>
      <c r="C25" s="407"/>
      <c r="E25" s="403" t="s">
        <v>2</v>
      </c>
      <c r="F25" s="403"/>
    </row>
    <row r="26" spans="1:7" ht="14.1" customHeight="1">
      <c r="A26" s="125"/>
      <c r="B26" s="125"/>
      <c r="C26" s="125"/>
      <c r="D26" s="125"/>
      <c r="E26" s="125"/>
      <c r="F26" s="256"/>
      <c r="G26" s="3"/>
    </row>
    <row r="27" spans="1:7" ht="57" customHeight="1">
      <c r="A27" s="394" t="s">
        <v>235</v>
      </c>
      <c r="B27" s="395"/>
      <c r="C27" s="395"/>
      <c r="D27" s="395"/>
      <c r="E27" s="395"/>
      <c r="F27" s="396"/>
    </row>
    <row r="28" spans="1:7" ht="30.6" customHeight="1">
      <c r="A28" s="397" t="s">
        <v>250</v>
      </c>
      <c r="B28" s="398"/>
      <c r="C28" s="398"/>
      <c r="D28" s="398"/>
      <c r="E28" s="398"/>
      <c r="F28" s="399"/>
    </row>
    <row r="29" spans="1:7" ht="22.95" customHeight="1">
      <c r="A29" s="400" t="s">
        <v>158</v>
      </c>
      <c r="B29" s="401"/>
      <c r="C29" s="401"/>
      <c r="D29" s="401"/>
      <c r="E29" s="401"/>
      <c r="F29" s="402"/>
    </row>
    <row r="30" spans="1:7" s="124" customFormat="1" ht="18.600000000000001" customHeight="1">
      <c r="A30" s="259" t="s">
        <v>251</v>
      </c>
      <c r="B30" s="260"/>
      <c r="C30" s="260"/>
      <c r="D30" s="260"/>
      <c r="E30" s="260"/>
      <c r="F30" s="260"/>
    </row>
    <row r="31" spans="1:7" s="124" customFormat="1" ht="15" customHeight="1">
      <c r="A31" s="259"/>
      <c r="B31" s="328"/>
      <c r="C31" s="328"/>
      <c r="D31" s="328"/>
      <c r="E31" s="328"/>
      <c r="F31" s="328"/>
    </row>
    <row r="32" spans="1:7" s="124" customFormat="1" ht="15" customHeight="1">
      <c r="A32" s="259"/>
      <c r="B32" s="328"/>
      <c r="C32" s="328"/>
      <c r="D32" s="328"/>
      <c r="E32" s="328"/>
      <c r="F32" s="328"/>
    </row>
    <row r="33" spans="1:6" ht="13.2" customHeight="1">
      <c r="A33" s="4"/>
      <c r="B33" s="124"/>
      <c r="C33" s="124"/>
      <c r="D33" s="124"/>
      <c r="E33" s="124"/>
      <c r="F33" s="261" t="s">
        <v>309</v>
      </c>
    </row>
    <row r="34" spans="1:6" ht="14.1" customHeight="1">
      <c r="A34" s="4"/>
    </row>
    <row r="36" spans="1:6" ht="14.1" customHeight="1"/>
    <row r="37" spans="1:6" ht="14.1" customHeight="1"/>
  </sheetData>
  <mergeCells count="24">
    <mergeCell ref="A3:F3"/>
    <mergeCell ref="A4:F4"/>
    <mergeCell ref="A8:B8"/>
    <mergeCell ref="E20:F20"/>
    <mergeCell ref="C7:F7"/>
    <mergeCell ref="E19:F19"/>
    <mergeCell ref="C8:F8"/>
    <mergeCell ref="A7:B7"/>
    <mergeCell ref="A27:F27"/>
    <mergeCell ref="A28:F28"/>
    <mergeCell ref="A29:F29"/>
    <mergeCell ref="E25:F25"/>
    <mergeCell ref="C12:F12"/>
    <mergeCell ref="C13:F13"/>
    <mergeCell ref="C14:F14"/>
    <mergeCell ref="A17:F17"/>
    <mergeCell ref="B18:F18"/>
    <mergeCell ref="B19:C19"/>
    <mergeCell ref="B20:C20"/>
    <mergeCell ref="B23:F23"/>
    <mergeCell ref="A22:F22"/>
    <mergeCell ref="B24:C24"/>
    <mergeCell ref="E24:F24"/>
    <mergeCell ref="B25:C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27"/>
  <sheetViews>
    <sheetView showGridLines="0" zoomScaleNormal="100" workbookViewId="0">
      <selection activeCell="A2" sqref="A2"/>
    </sheetView>
  </sheetViews>
  <sheetFormatPr defaultColWidth="9.109375" defaultRowHeight="13.8"/>
  <cols>
    <col min="1" max="1" width="44.33203125" style="5" customWidth="1"/>
    <col min="2" max="2" width="8.5546875" style="5" customWidth="1"/>
    <col min="3" max="3" width="12.6640625" style="5" customWidth="1"/>
    <col min="4" max="4" width="8.5546875" style="5" customWidth="1"/>
    <col min="5" max="5" width="12.6640625" style="5" customWidth="1"/>
    <col min="6" max="6" width="8.5546875" style="5" customWidth="1"/>
    <col min="7" max="7" width="12.6640625" style="5" customWidth="1"/>
    <col min="8" max="8" width="8.5546875" style="5" customWidth="1"/>
    <col min="9" max="9" width="12.6640625" style="5" customWidth="1"/>
    <col min="10" max="10" width="8.5546875" style="5" customWidth="1"/>
    <col min="11" max="11" width="12.6640625" style="5" customWidth="1"/>
    <col min="12" max="12" width="8.5546875" style="5" customWidth="1"/>
    <col min="13" max="13" width="12.6640625" style="5" customWidth="1"/>
    <col min="14" max="14" width="8.5546875" style="5" customWidth="1"/>
    <col min="15" max="15" width="12.6640625" style="5" customWidth="1"/>
    <col min="16" max="16" width="3.6640625" style="5" customWidth="1"/>
    <col min="17" max="16384" width="9.109375" style="5"/>
  </cols>
  <sheetData>
    <row r="1" spans="1:15" ht="22.95" customHeight="1">
      <c r="A1" s="23"/>
      <c r="B1" s="23"/>
      <c r="C1" s="23"/>
      <c r="D1" s="23"/>
      <c r="E1" s="23"/>
      <c r="F1" s="23"/>
      <c r="G1" s="23"/>
      <c r="H1" s="23"/>
      <c r="I1" s="23"/>
      <c r="J1" s="23"/>
      <c r="K1" s="23"/>
      <c r="L1" s="23"/>
      <c r="M1" s="23"/>
      <c r="N1" s="23"/>
      <c r="O1" s="216" t="s">
        <v>267</v>
      </c>
    </row>
    <row r="2" spans="1:15" ht="27" customHeight="1">
      <c r="A2" s="23"/>
      <c r="B2" s="335"/>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3.95" customHeight="1">
      <c r="A4" s="411" t="s">
        <v>92</v>
      </c>
      <c r="B4" s="411"/>
      <c r="C4" s="412"/>
      <c r="D4" s="412"/>
      <c r="E4" s="412"/>
      <c r="F4" s="412"/>
      <c r="G4" s="412"/>
      <c r="H4" s="412"/>
      <c r="I4" s="412"/>
      <c r="J4" s="412"/>
      <c r="K4" s="412"/>
      <c r="L4" s="412"/>
      <c r="M4" s="412"/>
      <c r="N4" s="412"/>
      <c r="O4" s="412"/>
    </row>
    <row r="5" spans="1:15" s="23" customFormat="1" ht="17.399999999999999">
      <c r="A5" s="413" t="s">
        <v>202</v>
      </c>
      <c r="B5" s="413"/>
      <c r="C5" s="413"/>
      <c r="D5" s="413"/>
      <c r="E5" s="413"/>
      <c r="F5" s="413"/>
      <c r="G5" s="413"/>
      <c r="H5" s="413"/>
      <c r="I5" s="413"/>
      <c r="J5" s="413"/>
      <c r="K5" s="413"/>
      <c r="L5" s="413"/>
      <c r="M5" s="413"/>
      <c r="N5" s="413"/>
      <c r="O5" s="413"/>
    </row>
    <row r="6" spans="1:15" s="7" customFormat="1" ht="16.95" customHeight="1">
      <c r="A6" s="429" t="s">
        <v>19</v>
      </c>
      <c r="B6" s="429"/>
      <c r="C6" s="429"/>
      <c r="D6" s="429"/>
      <c r="E6" s="429"/>
      <c r="F6" s="429"/>
      <c r="G6" s="429"/>
      <c r="H6" s="429"/>
      <c r="I6" s="429"/>
      <c r="J6" s="429"/>
      <c r="K6" s="429"/>
      <c r="L6" s="429"/>
      <c r="M6" s="429"/>
      <c r="N6" s="429"/>
      <c r="O6" s="429"/>
    </row>
    <row r="7" spans="1:15" s="7" customFormat="1" ht="16.95" customHeight="1"/>
    <row r="8" spans="1:15" s="8" customFormat="1" ht="22.2" customHeight="1">
      <c r="A8" s="10"/>
      <c r="B8" s="426" t="s">
        <v>51</v>
      </c>
      <c r="C8" s="426"/>
      <c r="D8" s="422" t="s">
        <v>52</v>
      </c>
      <c r="E8" s="423"/>
      <c r="F8" s="422" t="s">
        <v>53</v>
      </c>
      <c r="G8" s="423"/>
      <c r="H8" s="422" t="s">
        <v>54</v>
      </c>
      <c r="I8" s="423"/>
      <c r="J8" s="422" t="s">
        <v>55</v>
      </c>
      <c r="K8" s="423"/>
      <c r="L8" s="422" t="s">
        <v>56</v>
      </c>
      <c r="M8" s="423"/>
      <c r="N8" s="422" t="s">
        <v>57</v>
      </c>
      <c r="O8" s="423"/>
    </row>
    <row r="9" spans="1:15" s="8" customFormat="1" ht="17.399999999999999" customHeight="1">
      <c r="A9" s="265"/>
      <c r="B9" s="42"/>
      <c r="C9" s="45"/>
      <c r="D9" s="42"/>
      <c r="F9" s="42"/>
      <c r="G9" s="16"/>
      <c r="H9" s="42"/>
      <c r="J9" s="42"/>
      <c r="L9" s="42"/>
      <c r="N9" s="42"/>
    </row>
    <row r="10" spans="1:15" s="16" customFormat="1" ht="20.399999999999999">
      <c r="A10" s="26" t="s">
        <v>236</v>
      </c>
      <c r="B10" s="72">
        <v>9000010010</v>
      </c>
      <c r="C10" s="78"/>
      <c r="D10" s="72">
        <f>B10+1000</f>
        <v>9000011010</v>
      </c>
      <c r="E10" s="78"/>
      <c r="F10" s="72">
        <f>B10+2000</f>
        <v>9000012010</v>
      </c>
      <c r="G10" s="78"/>
      <c r="H10" s="72">
        <f>B10+3000</f>
        <v>9000013010</v>
      </c>
      <c r="I10" s="78"/>
      <c r="J10" s="72">
        <f>B10+4000</f>
        <v>9000014010</v>
      </c>
      <c r="K10" s="78"/>
      <c r="L10" s="72">
        <f>B10+5000</f>
        <v>9000015010</v>
      </c>
      <c r="M10" s="78"/>
      <c r="N10" s="72">
        <f>B10+9000</f>
        <v>9000019010</v>
      </c>
      <c r="O10" s="78"/>
    </row>
    <row r="11" spans="1:15" s="16" customFormat="1" ht="16.2" customHeight="1">
      <c r="A11" s="26" t="s">
        <v>203</v>
      </c>
      <c r="B11" s="72">
        <v>9000010030</v>
      </c>
      <c r="C11" s="78"/>
      <c r="D11" s="72">
        <f>B11+1000</f>
        <v>9000011030</v>
      </c>
      <c r="E11" s="78"/>
      <c r="F11" s="72">
        <f>B11+2000</f>
        <v>9000012030</v>
      </c>
      <c r="G11" s="78"/>
      <c r="H11" s="72">
        <f>B11+3000</f>
        <v>9000013030</v>
      </c>
      <c r="I11" s="78"/>
      <c r="J11" s="72">
        <f>B11+4000</f>
        <v>9000014030</v>
      </c>
      <c r="K11" s="78"/>
      <c r="L11" s="72">
        <f>B11+5000</f>
        <v>9000015030</v>
      </c>
      <c r="M11" s="78"/>
      <c r="N11" s="72">
        <f>B11+9000</f>
        <v>9000019030</v>
      </c>
      <c r="O11" s="78"/>
    </row>
    <row r="12" spans="1:15" s="16" customFormat="1" ht="15.6" customHeight="1">
      <c r="A12" s="32" t="s">
        <v>206</v>
      </c>
      <c r="B12" s="72">
        <v>9000010020</v>
      </c>
      <c r="C12" s="78"/>
      <c r="D12" s="72">
        <f t="shared" ref="D12" si="0">B12+1000</f>
        <v>9000011020</v>
      </c>
      <c r="E12" s="78"/>
      <c r="F12" s="72">
        <f t="shared" ref="F12" si="1">B12+2000</f>
        <v>9000012020</v>
      </c>
      <c r="G12" s="78"/>
      <c r="H12" s="72">
        <f t="shared" ref="H12" si="2">B12+3000</f>
        <v>9000013020</v>
      </c>
      <c r="I12" s="78"/>
      <c r="J12" s="72">
        <f t="shared" ref="J12" si="3">B12+4000</f>
        <v>9000014020</v>
      </c>
      <c r="K12" s="78"/>
      <c r="L12" s="72">
        <f t="shared" ref="L12" si="4">B12+5000</f>
        <v>9000015020</v>
      </c>
      <c r="M12" s="78"/>
      <c r="N12" s="72">
        <f t="shared" ref="N12" si="5">B12+9000</f>
        <v>9000019020</v>
      </c>
      <c r="O12" s="78"/>
    </row>
    <row r="13" spans="1:15" s="16" customFormat="1" ht="13.95" customHeight="1">
      <c r="A13" s="270"/>
      <c r="B13" s="93"/>
      <c r="C13" s="94"/>
      <c r="D13" s="93"/>
      <c r="E13" s="92"/>
      <c r="F13" s="93"/>
      <c r="G13" s="92"/>
      <c r="H13" s="93"/>
      <c r="I13" s="92"/>
      <c r="J13" s="93"/>
      <c r="K13" s="92"/>
      <c r="L13" s="93"/>
      <c r="M13" s="92"/>
      <c r="N13" s="93"/>
      <c r="O13" s="92"/>
    </row>
    <row r="14" spans="1:15" s="16" customFormat="1" ht="20.399999999999999">
      <c r="A14" s="26" t="s">
        <v>237</v>
      </c>
      <c r="B14" s="72">
        <v>9000010040</v>
      </c>
      <c r="C14" s="78"/>
      <c r="D14" s="72">
        <f t="shared" ref="D14" si="6">B14+1000</f>
        <v>9000011040</v>
      </c>
      <c r="E14" s="78"/>
      <c r="F14" s="72">
        <f t="shared" ref="F14" si="7">B14+2000</f>
        <v>9000012040</v>
      </c>
      <c r="G14" s="78"/>
      <c r="H14" s="72">
        <f t="shared" ref="H14" si="8">B14+3000</f>
        <v>9000013040</v>
      </c>
      <c r="I14" s="78"/>
      <c r="J14" s="72">
        <f t="shared" ref="J14" si="9">B14+4000</f>
        <v>9000014040</v>
      </c>
      <c r="K14" s="78"/>
      <c r="L14" s="72">
        <f t="shared" ref="L14" si="10">B14+5000</f>
        <v>9000015040</v>
      </c>
      <c r="M14" s="78"/>
      <c r="N14" s="72">
        <f t="shared" ref="N14" si="11">B14+9000</f>
        <v>9000019040</v>
      </c>
      <c r="O14" s="78"/>
    </row>
    <row r="15" spans="1:15" s="16" customFormat="1" ht="13.95" customHeight="1">
      <c r="A15" s="26" t="s">
        <v>204</v>
      </c>
      <c r="B15" s="72">
        <v>9000010060</v>
      </c>
      <c r="C15" s="78"/>
      <c r="D15" s="72">
        <f>B15+1000</f>
        <v>9000011060</v>
      </c>
      <c r="E15" s="78"/>
      <c r="F15" s="72">
        <f>B15+2000</f>
        <v>9000012060</v>
      </c>
      <c r="G15" s="78"/>
      <c r="H15" s="72">
        <f>B15+3000</f>
        <v>9000013060</v>
      </c>
      <c r="I15" s="78"/>
      <c r="J15" s="72">
        <f>B15+4000</f>
        <v>9000014060</v>
      </c>
      <c r="K15" s="78"/>
      <c r="L15" s="72">
        <f>B15+5000</f>
        <v>9000015060</v>
      </c>
      <c r="M15" s="78"/>
      <c r="N15" s="72">
        <f>B15+9000</f>
        <v>9000019060</v>
      </c>
      <c r="O15" s="78"/>
    </row>
    <row r="16" spans="1:15" s="16" customFormat="1" ht="13.95" customHeight="1">
      <c r="A16" s="32" t="s">
        <v>207</v>
      </c>
      <c r="B16" s="72">
        <v>9000010050</v>
      </c>
      <c r="C16" s="78"/>
      <c r="D16" s="72">
        <f>B16+1000</f>
        <v>9000011050</v>
      </c>
      <c r="E16" s="78"/>
      <c r="F16" s="72">
        <f>B16+2000</f>
        <v>9000012050</v>
      </c>
      <c r="G16" s="78"/>
      <c r="H16" s="72">
        <f>B16+3000</f>
        <v>9000013050</v>
      </c>
      <c r="I16" s="78"/>
      <c r="J16" s="72">
        <f>B16+4000</f>
        <v>9000014050</v>
      </c>
      <c r="K16" s="78"/>
      <c r="L16" s="72">
        <f>B16+5000</f>
        <v>9000015050</v>
      </c>
      <c r="M16" s="78"/>
      <c r="N16" s="72">
        <f>B16+9000</f>
        <v>9000019050</v>
      </c>
      <c r="O16" s="78"/>
    </row>
    <row r="17" spans="1:15" s="16" customFormat="1" ht="13.95" customHeight="1">
      <c r="A17" s="291"/>
      <c r="B17" s="95"/>
      <c r="C17" s="95"/>
      <c r="D17" s="95"/>
      <c r="E17" s="95"/>
      <c r="F17" s="95"/>
      <c r="G17" s="95"/>
      <c r="H17" s="95"/>
      <c r="I17" s="95"/>
      <c r="J17" s="95"/>
      <c r="K17" s="95"/>
      <c r="L17" s="95"/>
      <c r="M17" s="95"/>
      <c r="N17" s="95"/>
      <c r="O17" s="95"/>
    </row>
    <row r="18" spans="1:15" s="16" customFormat="1" ht="13.95" customHeight="1">
      <c r="A18" s="292" t="s">
        <v>93</v>
      </c>
      <c r="B18" s="74">
        <v>9000010070</v>
      </c>
      <c r="C18" s="84"/>
      <c r="D18" s="74">
        <f t="shared" ref="D18:D20" si="12">B18+1000</f>
        <v>9000011070</v>
      </c>
      <c r="E18" s="84"/>
      <c r="F18" s="74">
        <f t="shared" ref="F18:F20" si="13">B18+2000</f>
        <v>9000012070</v>
      </c>
      <c r="G18" s="84"/>
      <c r="H18" s="74">
        <f t="shared" ref="H18:H20" si="14">B18+3000</f>
        <v>9000013070</v>
      </c>
      <c r="I18" s="84"/>
      <c r="J18" s="74">
        <f t="shared" ref="J18:J20" si="15">B18+4000</f>
        <v>9000014070</v>
      </c>
      <c r="K18" s="84"/>
      <c r="L18" s="74">
        <f t="shared" ref="L18:L20" si="16">B18+5000</f>
        <v>9000015070</v>
      </c>
      <c r="M18" s="84"/>
      <c r="N18" s="74">
        <f t="shared" ref="N18:N20" si="17">B18+9000</f>
        <v>9000019070</v>
      </c>
      <c r="O18" s="84"/>
    </row>
    <row r="19" spans="1:15" s="16" customFormat="1" ht="13.95" customHeight="1">
      <c r="A19" s="293" t="s">
        <v>205</v>
      </c>
      <c r="B19" s="72">
        <v>9000010090</v>
      </c>
      <c r="C19" s="78"/>
      <c r="D19" s="72">
        <f t="shared" si="12"/>
        <v>9000011090</v>
      </c>
      <c r="E19" s="78"/>
      <c r="F19" s="72">
        <f t="shared" si="13"/>
        <v>9000012090</v>
      </c>
      <c r="G19" s="78"/>
      <c r="H19" s="72">
        <f t="shared" si="14"/>
        <v>9000013090</v>
      </c>
      <c r="I19" s="78"/>
      <c r="J19" s="72">
        <f t="shared" si="15"/>
        <v>9000014090</v>
      </c>
      <c r="K19" s="78"/>
      <c r="L19" s="72">
        <f t="shared" si="16"/>
        <v>9000015090</v>
      </c>
      <c r="M19" s="78"/>
      <c r="N19" s="72">
        <f t="shared" si="17"/>
        <v>9000019090</v>
      </c>
      <c r="O19" s="78"/>
    </row>
    <row r="20" spans="1:15" s="16" customFormat="1" ht="13.95" customHeight="1">
      <c r="A20" s="273" t="s">
        <v>208</v>
      </c>
      <c r="B20" s="72">
        <v>9000010100</v>
      </c>
      <c r="C20" s="78"/>
      <c r="D20" s="72">
        <f t="shared" si="12"/>
        <v>9000011100</v>
      </c>
      <c r="E20" s="78"/>
      <c r="F20" s="72">
        <f t="shared" si="13"/>
        <v>9000012100</v>
      </c>
      <c r="G20" s="78"/>
      <c r="H20" s="72">
        <f t="shared" si="14"/>
        <v>9000013100</v>
      </c>
      <c r="I20" s="78"/>
      <c r="J20" s="72">
        <f t="shared" si="15"/>
        <v>9000014100</v>
      </c>
      <c r="K20" s="78"/>
      <c r="L20" s="72">
        <f t="shared" si="16"/>
        <v>9000015100</v>
      </c>
      <c r="M20" s="78"/>
      <c r="N20" s="72">
        <f t="shared" si="17"/>
        <v>9000019100</v>
      </c>
      <c r="O20" s="78"/>
    </row>
    <row r="21" spans="1:15" s="8" customFormat="1" ht="16.95" customHeight="1">
      <c r="A21" s="382" t="s">
        <v>289</v>
      </c>
    </row>
    <row r="22" spans="1:15" s="8" customFormat="1" ht="13.95" customHeight="1">
      <c r="O22" s="20" t="s">
        <v>309</v>
      </c>
    </row>
    <row r="23" spans="1:15" s="8" customFormat="1" ht="13.95" customHeight="1">
      <c r="O23" s="20" t="s">
        <v>94</v>
      </c>
    </row>
    <row r="24" spans="1:15" s="8" customFormat="1" ht="13.95" customHeight="1"/>
    <row r="25" spans="1:15" s="8" customFormat="1" ht="13.95" customHeight="1"/>
    <row r="26" spans="1:15" s="8" customFormat="1" ht="13.95" customHeight="1"/>
    <row r="27" spans="1:15" s="8" customFormat="1" ht="13.95" customHeight="1"/>
  </sheetData>
  <customSheetViews>
    <customSheetView guid="{4C41525E-EFC1-47E0-ADE3-11DC816135E6}">
      <pageMargins left="0.7" right="0.7" top="0.75" bottom="0.75" header="0.3" footer="0.3"/>
      <pageSetup orientation="portrait" r:id="rId1"/>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7" orientation="landscape" r:id="rId2"/>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32"/>
  <sheetViews>
    <sheetView showGridLines="0" zoomScaleNormal="100" workbookViewId="0">
      <selection activeCell="A2" sqref="A2"/>
    </sheetView>
  </sheetViews>
  <sheetFormatPr defaultColWidth="9.109375" defaultRowHeight="13.8"/>
  <cols>
    <col min="1" max="1" width="39.88671875" style="5" customWidth="1"/>
    <col min="2" max="2" width="9.77734375" style="5" customWidth="1"/>
    <col min="3" max="3" width="12.6640625" style="5" customWidth="1"/>
    <col min="4" max="4" width="9.77734375" style="5" customWidth="1"/>
    <col min="5" max="5" width="12.6640625" style="5" customWidth="1"/>
    <col min="6" max="6" width="9.77734375" style="5" customWidth="1"/>
    <col min="7" max="7" width="12.6640625" style="5" customWidth="1"/>
    <col min="8" max="8" width="9.77734375" style="5" customWidth="1"/>
    <col min="9" max="9" width="12.6640625" style="5" customWidth="1"/>
    <col min="10" max="10" width="9.77734375" style="5" customWidth="1"/>
    <col min="11" max="11" width="12.6640625" style="5" customWidth="1"/>
    <col min="12" max="12" width="9.77734375" style="5" customWidth="1"/>
    <col min="13" max="13" width="12.6640625" style="5" customWidth="1"/>
    <col min="14" max="14" width="9.77734375" style="5" customWidth="1"/>
    <col min="15" max="15" width="12.6640625" style="5" customWidth="1"/>
    <col min="16" max="16384" width="9.109375" style="5"/>
  </cols>
  <sheetData>
    <row r="1" spans="1:15" ht="25.95" customHeight="1">
      <c r="A1" s="23"/>
      <c r="B1" s="23"/>
      <c r="C1" s="23"/>
      <c r="D1" s="23"/>
      <c r="E1" s="23"/>
      <c r="F1" s="23"/>
      <c r="G1" s="23"/>
      <c r="H1" s="23"/>
      <c r="I1" s="23"/>
      <c r="J1" s="23"/>
      <c r="K1" s="23"/>
      <c r="L1" s="23"/>
      <c r="M1" s="23"/>
      <c r="N1" s="23"/>
      <c r="O1" s="216" t="s">
        <v>267</v>
      </c>
    </row>
    <row r="2" spans="1:15" ht="25.95" customHeight="1">
      <c r="A2" s="23"/>
      <c r="B2" s="335"/>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5" customHeight="1">
      <c r="A4" s="411" t="s">
        <v>95</v>
      </c>
      <c r="B4" s="411"/>
      <c r="C4" s="412"/>
      <c r="D4" s="412"/>
      <c r="E4" s="412"/>
      <c r="F4" s="412"/>
      <c r="G4" s="412"/>
      <c r="H4" s="412"/>
      <c r="I4" s="412"/>
      <c r="J4" s="412"/>
      <c r="K4" s="412"/>
      <c r="L4" s="412"/>
      <c r="M4" s="412"/>
      <c r="N4" s="412"/>
      <c r="O4" s="412"/>
    </row>
    <row r="5" spans="1:15" ht="17.399999999999999">
      <c r="A5" s="424" t="s">
        <v>96</v>
      </c>
      <c r="B5" s="424"/>
      <c r="C5" s="424"/>
      <c r="D5" s="424"/>
      <c r="E5" s="424"/>
      <c r="F5" s="424"/>
      <c r="G5" s="424"/>
      <c r="H5" s="424"/>
      <c r="I5" s="424"/>
      <c r="J5" s="424"/>
      <c r="K5" s="424"/>
      <c r="L5" s="424"/>
      <c r="M5" s="424"/>
      <c r="N5" s="424"/>
      <c r="O5" s="424"/>
    </row>
    <row r="6" spans="1:15" s="7" customFormat="1" ht="15" customHeight="1">
      <c r="A6" s="429" t="s">
        <v>19</v>
      </c>
      <c r="B6" s="429"/>
      <c r="C6" s="429"/>
      <c r="D6" s="429"/>
      <c r="E6" s="429"/>
      <c r="F6" s="429"/>
      <c r="G6" s="429"/>
      <c r="H6" s="429"/>
      <c r="I6" s="429"/>
      <c r="J6" s="429"/>
      <c r="K6" s="429"/>
      <c r="L6" s="429"/>
      <c r="M6" s="429"/>
      <c r="N6" s="429"/>
      <c r="O6" s="429"/>
    </row>
    <row r="7" spans="1:15" s="7" customFormat="1" ht="15" customHeight="1"/>
    <row r="8" spans="1:15" s="8" customFormat="1" ht="22.2" customHeight="1">
      <c r="A8" s="50"/>
      <c r="B8" s="426" t="s">
        <v>51</v>
      </c>
      <c r="C8" s="426"/>
      <c r="D8" s="422" t="s">
        <v>52</v>
      </c>
      <c r="E8" s="423"/>
      <c r="F8" s="422" t="s">
        <v>53</v>
      </c>
      <c r="G8" s="423"/>
      <c r="H8" s="422" t="s">
        <v>54</v>
      </c>
      <c r="I8" s="423"/>
      <c r="J8" s="422" t="s">
        <v>55</v>
      </c>
      <c r="K8" s="423"/>
      <c r="L8" s="422" t="s">
        <v>56</v>
      </c>
      <c r="M8" s="423"/>
      <c r="N8" s="422" t="s">
        <v>57</v>
      </c>
      <c r="O8" s="423"/>
    </row>
    <row r="9" spans="1:15" s="171" customFormat="1" ht="15" customHeight="1">
      <c r="A9" s="176"/>
      <c r="B9" s="294"/>
      <c r="C9" s="294"/>
      <c r="D9" s="294"/>
      <c r="E9" s="294"/>
      <c r="F9" s="294"/>
      <c r="G9" s="294"/>
      <c r="H9" s="294"/>
      <c r="I9" s="294"/>
      <c r="J9" s="294"/>
      <c r="K9" s="294"/>
      <c r="L9" s="294"/>
      <c r="M9" s="294"/>
      <c r="N9" s="294"/>
      <c r="O9" s="294"/>
    </row>
    <row r="10" spans="1:15" s="199" customFormat="1" ht="13.95" customHeight="1">
      <c r="A10" s="287"/>
      <c r="B10" s="431" t="s">
        <v>101</v>
      </c>
      <c r="C10" s="432"/>
      <c r="D10" s="432"/>
      <c r="E10" s="432"/>
      <c r="F10" s="432"/>
      <c r="G10" s="432"/>
      <c r="H10" s="432"/>
      <c r="I10" s="432"/>
      <c r="J10" s="432"/>
      <c r="K10" s="432"/>
      <c r="L10" s="432"/>
      <c r="M10" s="432"/>
      <c r="N10" s="432"/>
      <c r="O10" s="433"/>
    </row>
    <row r="11" spans="1:15" s="199" customFormat="1" ht="13.95" customHeight="1">
      <c r="A11" s="194" t="s">
        <v>98</v>
      </c>
      <c r="B11" s="74">
        <v>11000010050</v>
      </c>
      <c r="C11" s="84"/>
      <c r="D11" s="74">
        <f t="shared" ref="D11:D15" si="0">B11+1000</f>
        <v>11000011050</v>
      </c>
      <c r="E11" s="295"/>
      <c r="F11" s="74">
        <f t="shared" ref="F11:F15" si="1">B11+2000</f>
        <v>11000012050</v>
      </c>
      <c r="G11" s="295"/>
      <c r="H11" s="74">
        <f t="shared" ref="H11:H15" si="2">B11+3000</f>
        <v>11000013050</v>
      </c>
      <c r="I11" s="295"/>
      <c r="J11" s="74">
        <f t="shared" ref="J11:J15" si="3">B11+4000</f>
        <v>11000014050</v>
      </c>
      <c r="K11" s="295"/>
      <c r="L11" s="74">
        <f t="shared" ref="L11:L15" si="4">B11+5000</f>
        <v>11000015050</v>
      </c>
      <c r="M11" s="295"/>
      <c r="N11" s="74">
        <f t="shared" ref="N11:N15" si="5">B11+9000</f>
        <v>11000019050</v>
      </c>
      <c r="O11" s="295"/>
    </row>
    <row r="12" spans="1:15" s="199" customFormat="1" ht="13.95" customHeight="1">
      <c r="A12" s="194" t="s">
        <v>146</v>
      </c>
      <c r="B12" s="202">
        <v>11000010051</v>
      </c>
      <c r="C12" s="78"/>
      <c r="D12" s="202">
        <f>B12+1000</f>
        <v>11000011051</v>
      </c>
      <c r="E12" s="96"/>
      <c r="F12" s="202">
        <f>B12+2000</f>
        <v>11000012051</v>
      </c>
      <c r="G12" s="96"/>
      <c r="H12" s="202">
        <f>B12+3000</f>
        <v>11000013051</v>
      </c>
      <c r="I12" s="96"/>
      <c r="J12" s="202">
        <f>B12+4000</f>
        <v>11000014051</v>
      </c>
      <c r="K12" s="96"/>
      <c r="L12" s="202">
        <f>B12+5000</f>
        <v>11000015051</v>
      </c>
      <c r="M12" s="96"/>
      <c r="N12" s="202">
        <f>B12+9000</f>
        <v>11000019051</v>
      </c>
      <c r="O12" s="96"/>
    </row>
    <row r="13" spans="1:15" s="199" customFormat="1" ht="25.95" customHeight="1">
      <c r="A13" s="26" t="s">
        <v>99</v>
      </c>
      <c r="B13" s="202">
        <v>11000010060</v>
      </c>
      <c r="C13" s="78"/>
      <c r="D13" s="202">
        <f t="shared" si="0"/>
        <v>11000011060</v>
      </c>
      <c r="E13" s="96"/>
      <c r="F13" s="202">
        <f t="shared" si="1"/>
        <v>11000012060</v>
      </c>
      <c r="G13" s="96"/>
      <c r="H13" s="202">
        <f t="shared" si="2"/>
        <v>11000013060</v>
      </c>
      <c r="I13" s="96"/>
      <c r="J13" s="202">
        <f t="shared" si="3"/>
        <v>11000014060</v>
      </c>
      <c r="K13" s="96"/>
      <c r="L13" s="202">
        <f t="shared" si="4"/>
        <v>11000015060</v>
      </c>
      <c r="M13" s="96"/>
      <c r="N13" s="202">
        <f t="shared" si="5"/>
        <v>11000019060</v>
      </c>
      <c r="O13" s="96"/>
    </row>
    <row r="14" spans="1:15" s="199" customFormat="1" ht="19.95" customHeight="1">
      <c r="A14" s="26" t="s">
        <v>100</v>
      </c>
      <c r="B14" s="202">
        <v>11000010070</v>
      </c>
      <c r="C14" s="78"/>
      <c r="D14" s="202">
        <f t="shared" si="0"/>
        <v>11000011070</v>
      </c>
      <c r="E14" s="96"/>
      <c r="F14" s="202">
        <f t="shared" si="1"/>
        <v>11000012070</v>
      </c>
      <c r="G14" s="96"/>
      <c r="H14" s="202">
        <f t="shared" si="2"/>
        <v>11000013070</v>
      </c>
      <c r="I14" s="96"/>
      <c r="J14" s="202">
        <f t="shared" si="3"/>
        <v>11000014070</v>
      </c>
      <c r="K14" s="96"/>
      <c r="L14" s="202">
        <f t="shared" si="4"/>
        <v>11000015070</v>
      </c>
      <c r="M14" s="96"/>
      <c r="N14" s="202">
        <f t="shared" si="5"/>
        <v>11000019070</v>
      </c>
      <c r="O14" s="96"/>
    </row>
    <row r="15" spans="1:15" s="199" customFormat="1" ht="15" customHeight="1">
      <c r="A15" s="381" t="s">
        <v>288</v>
      </c>
      <c r="B15" s="202">
        <v>11000010080</v>
      </c>
      <c r="C15" s="78"/>
      <c r="D15" s="202">
        <f t="shared" si="0"/>
        <v>11000011080</v>
      </c>
      <c r="E15" s="96"/>
      <c r="F15" s="202">
        <f t="shared" si="1"/>
        <v>11000012080</v>
      </c>
      <c r="G15" s="96"/>
      <c r="H15" s="202">
        <f t="shared" si="2"/>
        <v>11000013080</v>
      </c>
      <c r="I15" s="96"/>
      <c r="J15" s="202">
        <f t="shared" si="3"/>
        <v>11000014080</v>
      </c>
      <c r="K15" s="96"/>
      <c r="L15" s="202">
        <f t="shared" si="4"/>
        <v>11000015080</v>
      </c>
      <c r="M15" s="96"/>
      <c r="N15" s="202">
        <f t="shared" si="5"/>
        <v>11000019080</v>
      </c>
      <c r="O15" s="96"/>
    </row>
    <row r="16" spans="1:15" s="199" customFormat="1" ht="16.95" customHeight="1">
      <c r="A16" s="51"/>
      <c r="B16" s="47"/>
      <c r="C16" s="52"/>
      <c r="D16" s="47"/>
      <c r="E16" s="53"/>
      <c r="F16" s="47"/>
      <c r="G16" s="53"/>
      <c r="H16" s="47"/>
      <c r="I16" s="53"/>
      <c r="J16" s="47"/>
      <c r="K16" s="53"/>
      <c r="L16" s="47"/>
      <c r="M16" s="53"/>
      <c r="N16" s="47"/>
      <c r="O16" s="53"/>
    </row>
    <row r="17" spans="1:15" s="199" customFormat="1" ht="13.95" customHeight="1">
      <c r="A17" s="287"/>
      <c r="B17" s="431" t="s">
        <v>102</v>
      </c>
      <c r="C17" s="432"/>
      <c r="D17" s="432"/>
      <c r="E17" s="432"/>
      <c r="F17" s="432"/>
      <c r="G17" s="432"/>
      <c r="H17" s="432"/>
      <c r="I17" s="432"/>
      <c r="J17" s="432"/>
      <c r="K17" s="432"/>
      <c r="L17" s="432"/>
      <c r="M17" s="432"/>
      <c r="N17" s="432"/>
      <c r="O17" s="433"/>
    </row>
    <row r="18" spans="1:15" s="199" customFormat="1" ht="13.95" customHeight="1">
      <c r="A18" s="194" t="s">
        <v>98</v>
      </c>
      <c r="B18" s="74">
        <v>11000010090</v>
      </c>
      <c r="C18" s="84"/>
      <c r="D18" s="74">
        <f t="shared" ref="D18:D22" si="6">B18+1000</f>
        <v>11000011090</v>
      </c>
      <c r="E18" s="295"/>
      <c r="F18" s="74">
        <f t="shared" ref="F18:F22" si="7">B18+2000</f>
        <v>11000012090</v>
      </c>
      <c r="G18" s="295"/>
      <c r="H18" s="74">
        <f t="shared" ref="H18:H22" si="8">B18+3000</f>
        <v>11000013090</v>
      </c>
      <c r="I18" s="295"/>
      <c r="J18" s="74">
        <f t="shared" ref="J18:J22" si="9">B18+4000</f>
        <v>11000014090</v>
      </c>
      <c r="K18" s="295"/>
      <c r="L18" s="74">
        <f t="shared" ref="L18:L22" si="10">B18+5000</f>
        <v>11000015090</v>
      </c>
      <c r="M18" s="295"/>
      <c r="N18" s="74">
        <f t="shared" ref="N18:N22" si="11">B18+9000</f>
        <v>11000019090</v>
      </c>
      <c r="O18" s="295"/>
    </row>
    <row r="19" spans="1:15" s="199" customFormat="1" ht="13.95" customHeight="1">
      <c r="A19" s="194" t="s">
        <v>146</v>
      </c>
      <c r="B19" s="202">
        <v>11000010091</v>
      </c>
      <c r="C19" s="78"/>
      <c r="D19" s="202">
        <f>B19+1000</f>
        <v>11000011091</v>
      </c>
      <c r="E19" s="96"/>
      <c r="F19" s="202">
        <f>B19+2000</f>
        <v>11000012091</v>
      </c>
      <c r="G19" s="96"/>
      <c r="H19" s="202">
        <f>B19+3000</f>
        <v>11000013091</v>
      </c>
      <c r="I19" s="96"/>
      <c r="J19" s="202">
        <f>B19+4000</f>
        <v>11000014091</v>
      </c>
      <c r="K19" s="96"/>
      <c r="L19" s="202">
        <f>B19+5000</f>
        <v>11000015091</v>
      </c>
      <c r="M19" s="96"/>
      <c r="N19" s="202">
        <f>B19+9000</f>
        <v>11000019091</v>
      </c>
      <c r="O19" s="96"/>
    </row>
    <row r="20" spans="1:15" s="199" customFormat="1" ht="24" customHeight="1">
      <c r="A20" s="26" t="s">
        <v>99</v>
      </c>
      <c r="B20" s="202">
        <v>11000010100</v>
      </c>
      <c r="C20" s="78"/>
      <c r="D20" s="202">
        <f t="shared" si="6"/>
        <v>11000011100</v>
      </c>
      <c r="E20" s="96"/>
      <c r="F20" s="202">
        <f t="shared" si="7"/>
        <v>11000012100</v>
      </c>
      <c r="G20" s="96"/>
      <c r="H20" s="202">
        <f t="shared" si="8"/>
        <v>11000013100</v>
      </c>
      <c r="I20" s="96"/>
      <c r="J20" s="202">
        <f t="shared" si="9"/>
        <v>11000014100</v>
      </c>
      <c r="K20" s="96"/>
      <c r="L20" s="202">
        <f t="shared" si="10"/>
        <v>11000015100</v>
      </c>
      <c r="M20" s="96"/>
      <c r="N20" s="202">
        <f t="shared" si="11"/>
        <v>11000019100</v>
      </c>
      <c r="O20" s="96"/>
    </row>
    <row r="21" spans="1:15" s="199" customFormat="1" ht="14.4" customHeight="1">
      <c r="A21" s="26" t="s">
        <v>100</v>
      </c>
      <c r="B21" s="202">
        <v>11000010110</v>
      </c>
      <c r="C21" s="78"/>
      <c r="D21" s="202">
        <f t="shared" si="6"/>
        <v>11000011110</v>
      </c>
      <c r="E21" s="96"/>
      <c r="F21" s="202">
        <f t="shared" si="7"/>
        <v>11000012110</v>
      </c>
      <c r="G21" s="96"/>
      <c r="H21" s="202">
        <f t="shared" si="8"/>
        <v>11000013110</v>
      </c>
      <c r="I21" s="96"/>
      <c r="J21" s="202">
        <f t="shared" si="9"/>
        <v>11000014110</v>
      </c>
      <c r="K21" s="96"/>
      <c r="L21" s="202">
        <f t="shared" si="10"/>
        <v>11000015110</v>
      </c>
      <c r="M21" s="96"/>
      <c r="N21" s="202">
        <f t="shared" si="11"/>
        <v>11000019110</v>
      </c>
      <c r="O21" s="96"/>
    </row>
    <row r="22" spans="1:15" s="199" customFormat="1" ht="15" customHeight="1">
      <c r="A22" s="381" t="s">
        <v>287</v>
      </c>
      <c r="B22" s="202">
        <v>11000010120</v>
      </c>
      <c r="C22" s="78"/>
      <c r="D22" s="202">
        <f t="shared" si="6"/>
        <v>11000011120</v>
      </c>
      <c r="E22" s="96"/>
      <c r="F22" s="202">
        <f t="shared" si="7"/>
        <v>11000012120</v>
      </c>
      <c r="G22" s="96"/>
      <c r="H22" s="202">
        <f t="shared" si="8"/>
        <v>11000013120</v>
      </c>
      <c r="I22" s="96"/>
      <c r="J22" s="202">
        <f t="shared" si="9"/>
        <v>11000014120</v>
      </c>
      <c r="K22" s="96"/>
      <c r="L22" s="202">
        <f t="shared" si="10"/>
        <v>11000015120</v>
      </c>
      <c r="M22" s="96"/>
      <c r="N22" s="202">
        <f t="shared" si="11"/>
        <v>11000019120</v>
      </c>
      <c r="O22" s="96"/>
    </row>
    <row r="23" spans="1:15" s="199" customFormat="1" ht="13.95" customHeight="1"/>
    <row r="24" spans="1:15" s="199" customFormat="1" ht="15" customHeight="1">
      <c r="A24" s="287"/>
      <c r="B24" s="431" t="s">
        <v>97</v>
      </c>
      <c r="C24" s="432"/>
      <c r="D24" s="432"/>
      <c r="E24" s="432"/>
      <c r="F24" s="432"/>
      <c r="G24" s="432"/>
      <c r="H24" s="432"/>
      <c r="I24" s="432"/>
      <c r="J24" s="432"/>
      <c r="K24" s="432"/>
      <c r="L24" s="432"/>
      <c r="M24" s="432"/>
      <c r="N24" s="432"/>
      <c r="O24" s="433"/>
    </row>
    <row r="25" spans="1:15" s="199" customFormat="1" ht="15" customHeight="1">
      <c r="A25" s="194" t="s">
        <v>98</v>
      </c>
      <c r="B25" s="74">
        <v>11000010010</v>
      </c>
      <c r="C25" s="84"/>
      <c r="D25" s="74">
        <f>B25+1000</f>
        <v>11000011010</v>
      </c>
      <c r="E25" s="295"/>
      <c r="F25" s="74">
        <f>B25+2000</f>
        <v>11000012010</v>
      </c>
      <c r="G25" s="295"/>
      <c r="H25" s="74">
        <f>B25+3000</f>
        <v>11000013010</v>
      </c>
      <c r="I25" s="295"/>
      <c r="J25" s="74">
        <f>B25+4000</f>
        <v>11000014010</v>
      </c>
      <c r="K25" s="295"/>
      <c r="L25" s="74">
        <f>B25+5000</f>
        <v>11000015010</v>
      </c>
      <c r="M25" s="295"/>
      <c r="N25" s="74">
        <f>B25+9000</f>
        <v>11000019010</v>
      </c>
      <c r="O25" s="295"/>
    </row>
    <row r="26" spans="1:15" s="199" customFormat="1" ht="15" customHeight="1">
      <c r="A26" s="194" t="s">
        <v>146</v>
      </c>
      <c r="B26" s="202">
        <v>11000010011</v>
      </c>
      <c r="C26" s="78"/>
      <c r="D26" s="202">
        <f>B26+1000</f>
        <v>11000011011</v>
      </c>
      <c r="E26" s="96"/>
      <c r="F26" s="202">
        <f>B26+2000</f>
        <v>11000012011</v>
      </c>
      <c r="G26" s="96"/>
      <c r="H26" s="202">
        <f>B26+3000</f>
        <v>11000013011</v>
      </c>
      <c r="I26" s="96"/>
      <c r="J26" s="202">
        <f>B26+4000</f>
        <v>11000014011</v>
      </c>
      <c r="K26" s="96"/>
      <c r="L26" s="202">
        <f>B26+5000</f>
        <v>11000015011</v>
      </c>
      <c r="M26" s="96"/>
      <c r="N26" s="202">
        <f>B26+9000</f>
        <v>11000019011</v>
      </c>
      <c r="O26" s="96"/>
    </row>
    <row r="27" spans="1:15" s="199" customFormat="1" ht="27" customHeight="1">
      <c r="A27" s="26" t="s">
        <v>99</v>
      </c>
      <c r="B27" s="202">
        <v>11000010020</v>
      </c>
      <c r="C27" s="78"/>
      <c r="D27" s="202">
        <f t="shared" ref="D27:D29" si="12">B27+1000</f>
        <v>11000011020</v>
      </c>
      <c r="E27" s="96"/>
      <c r="F27" s="202">
        <f t="shared" ref="F27:F29" si="13">B27+2000</f>
        <v>11000012020</v>
      </c>
      <c r="G27" s="96"/>
      <c r="H27" s="202">
        <f t="shared" ref="H27:H29" si="14">B27+3000</f>
        <v>11000013020</v>
      </c>
      <c r="I27" s="96"/>
      <c r="J27" s="202">
        <f t="shared" ref="J27:J29" si="15">B27+4000</f>
        <v>11000014020</v>
      </c>
      <c r="K27" s="96"/>
      <c r="L27" s="202">
        <f t="shared" ref="L27:L29" si="16">B27+5000</f>
        <v>11000015020</v>
      </c>
      <c r="M27" s="96"/>
      <c r="N27" s="202">
        <f t="shared" ref="N27:N29" si="17">B27+9000</f>
        <v>11000019020</v>
      </c>
      <c r="O27" s="96"/>
    </row>
    <row r="28" spans="1:15" s="16" customFormat="1" ht="15.6" customHeight="1">
      <c r="A28" s="26" t="s">
        <v>100</v>
      </c>
      <c r="B28" s="72">
        <v>11000010030</v>
      </c>
      <c r="C28" s="78"/>
      <c r="D28" s="72">
        <f t="shared" si="12"/>
        <v>11000011030</v>
      </c>
      <c r="E28" s="96"/>
      <c r="F28" s="72">
        <f t="shared" si="13"/>
        <v>11000012030</v>
      </c>
      <c r="G28" s="96"/>
      <c r="H28" s="72">
        <f t="shared" si="14"/>
        <v>11000013030</v>
      </c>
      <c r="I28" s="96"/>
      <c r="J28" s="72">
        <f t="shared" si="15"/>
        <v>11000014030</v>
      </c>
      <c r="K28" s="96"/>
      <c r="L28" s="72">
        <f t="shared" si="16"/>
        <v>11000015030</v>
      </c>
      <c r="M28" s="96"/>
      <c r="N28" s="72">
        <f t="shared" si="17"/>
        <v>11000019030</v>
      </c>
      <c r="O28" s="96"/>
    </row>
    <row r="29" spans="1:15" s="16" customFormat="1" ht="16.95" customHeight="1">
      <c r="A29" s="381" t="s">
        <v>286</v>
      </c>
      <c r="B29" s="72">
        <v>11000010040</v>
      </c>
      <c r="C29" s="78"/>
      <c r="D29" s="72">
        <f t="shared" si="12"/>
        <v>11000011040</v>
      </c>
      <c r="E29" s="96"/>
      <c r="F29" s="72">
        <f t="shared" si="13"/>
        <v>11000012040</v>
      </c>
      <c r="G29" s="96"/>
      <c r="H29" s="72">
        <f t="shared" si="14"/>
        <v>11000013040</v>
      </c>
      <c r="I29" s="96"/>
      <c r="J29" s="72">
        <f t="shared" si="15"/>
        <v>11000014040</v>
      </c>
      <c r="K29" s="96"/>
      <c r="L29" s="72">
        <f t="shared" si="16"/>
        <v>11000015040</v>
      </c>
      <c r="M29" s="96"/>
      <c r="N29" s="72">
        <f t="shared" si="17"/>
        <v>11000019040</v>
      </c>
      <c r="O29" s="96"/>
    </row>
    <row r="30" spans="1:15" s="8" customFormat="1" ht="13.95" customHeight="1"/>
    <row r="31" spans="1:15">
      <c r="O31" s="20" t="s">
        <v>309</v>
      </c>
    </row>
    <row r="32" spans="1:15">
      <c r="O32" s="20" t="s">
        <v>103</v>
      </c>
    </row>
  </sheetData>
  <customSheetViews>
    <customSheetView guid="{4C41525E-EFC1-47E0-ADE3-11DC816135E6}">
      <pageMargins left="0.7" right="0.7" top="0.75" bottom="0.75" header="0.3" footer="0.3"/>
      <pageSetup orientation="portrait" r:id="rId1"/>
    </customSheetView>
  </customSheetViews>
  <mergeCells count="13">
    <mergeCell ref="B24:O24"/>
    <mergeCell ref="B10:O10"/>
    <mergeCell ref="B17:O17"/>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9" orientation="landscape" r:id="rId2"/>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J34"/>
  <sheetViews>
    <sheetView showGridLines="0" zoomScaleNormal="100" workbookViewId="0">
      <selection activeCell="A2" sqref="A2"/>
    </sheetView>
  </sheetViews>
  <sheetFormatPr defaultColWidth="9.109375" defaultRowHeight="13.8"/>
  <cols>
    <col min="1" max="1" width="56.33203125" style="33" customWidth="1"/>
    <col min="2" max="2" width="5.6640625" style="188" customWidth="1"/>
    <col min="3" max="3" width="9.6640625" style="54" customWidth="1"/>
    <col min="4" max="4" width="17.6640625" style="33" customWidth="1"/>
    <col min="5" max="16384" width="9.109375" style="33"/>
  </cols>
  <sheetData>
    <row r="1" spans="1:10" ht="24.6" customHeight="1">
      <c r="A1" s="262"/>
      <c r="B1" s="215"/>
      <c r="C1" s="296"/>
      <c r="D1" s="216" t="s">
        <v>267</v>
      </c>
    </row>
    <row r="2" spans="1:10" s="173" customFormat="1" ht="27" customHeight="1">
      <c r="A2" s="262"/>
      <c r="B2" s="308"/>
      <c r="C2" s="296"/>
      <c r="D2" s="216"/>
    </row>
    <row r="3" spans="1:10" s="212" customFormat="1" ht="15" customHeight="1">
      <c r="A3" s="217" t="s">
        <v>238</v>
      </c>
      <c r="B3" s="221"/>
      <c r="C3" s="218"/>
      <c r="D3" s="219" t="s">
        <v>239</v>
      </c>
      <c r="E3" s="211"/>
      <c r="F3" s="210"/>
      <c r="G3" s="210"/>
      <c r="H3" s="210"/>
      <c r="I3" s="210"/>
      <c r="J3" s="210"/>
    </row>
    <row r="4" spans="1:10" s="36" customFormat="1" ht="20.399999999999999" customHeight="1">
      <c r="A4" s="434" t="s">
        <v>104</v>
      </c>
      <c r="B4" s="434"/>
      <c r="C4" s="435"/>
      <c r="D4" s="435"/>
    </row>
    <row r="5" spans="1:10" ht="24" customHeight="1">
      <c r="A5" s="436" t="s">
        <v>209</v>
      </c>
      <c r="B5" s="436"/>
      <c r="C5" s="436"/>
      <c r="D5" s="436"/>
    </row>
    <row r="6" spans="1:10" ht="24" customHeight="1">
      <c r="A6" s="437" t="s">
        <v>160</v>
      </c>
      <c r="B6" s="437"/>
      <c r="C6" s="437"/>
      <c r="D6" s="437"/>
    </row>
    <row r="7" spans="1:10" s="55" customFormat="1" ht="13.2" customHeight="1">
      <c r="A7" s="438" t="s">
        <v>4</v>
      </c>
      <c r="B7" s="438"/>
      <c r="C7" s="438"/>
      <c r="D7" s="438"/>
    </row>
    <row r="8" spans="1:10" s="36" customFormat="1" ht="12" customHeight="1">
      <c r="A8" s="60"/>
      <c r="B8" s="243"/>
      <c r="C8" s="104"/>
      <c r="D8" s="58"/>
    </row>
    <row r="9" spans="1:10" s="56" customFormat="1" ht="13.95" customHeight="1">
      <c r="A9" s="181" t="s">
        <v>105</v>
      </c>
      <c r="B9" s="209" t="s">
        <v>179</v>
      </c>
      <c r="C9" s="182">
        <v>12000010030</v>
      </c>
      <c r="D9" s="100"/>
    </row>
    <row r="10" spans="1:10" s="56" customFormat="1" ht="13.95" customHeight="1">
      <c r="A10" s="297"/>
      <c r="B10" s="122"/>
      <c r="C10" s="101"/>
      <c r="D10" s="114"/>
    </row>
    <row r="11" spans="1:10" s="56" customFormat="1" ht="13.95" customHeight="1">
      <c r="A11" s="181" t="s">
        <v>106</v>
      </c>
      <c r="B11" s="209" t="s">
        <v>180</v>
      </c>
      <c r="C11" s="182">
        <v>12000010040</v>
      </c>
      <c r="D11" s="192"/>
    </row>
    <row r="12" spans="1:10" s="56" customFormat="1" ht="13.95" customHeight="1">
      <c r="A12" s="298"/>
      <c r="B12" s="299"/>
      <c r="C12" s="102"/>
      <c r="D12" s="115"/>
    </row>
    <row r="13" spans="1:10" s="56" customFormat="1" ht="13.95" customHeight="1">
      <c r="A13" s="181" t="s">
        <v>6</v>
      </c>
      <c r="B13" s="209" t="s">
        <v>181</v>
      </c>
      <c r="C13" s="183">
        <v>12000010050</v>
      </c>
      <c r="D13" s="105"/>
    </row>
    <row r="14" spans="1:10" s="56" customFormat="1" ht="13.95" customHeight="1">
      <c r="A14" s="191"/>
      <c r="B14" s="299"/>
      <c r="C14" s="103"/>
      <c r="D14" s="57"/>
    </row>
    <row r="15" spans="1:10" s="56" customFormat="1" ht="13.95" customHeight="1">
      <c r="A15" s="181" t="s">
        <v>7</v>
      </c>
      <c r="B15" s="209" t="s">
        <v>182</v>
      </c>
      <c r="C15" s="182">
        <v>12000010060</v>
      </c>
      <c r="D15" s="100"/>
    </row>
    <row r="16" spans="1:10" s="36" customFormat="1" ht="13.95" customHeight="1">
      <c r="A16" s="58"/>
      <c r="B16" s="180"/>
      <c r="C16" s="104"/>
      <c r="D16" s="58"/>
    </row>
    <row r="17" spans="1:9" s="36" customFormat="1" ht="13.95" customHeight="1">
      <c r="A17" s="187" t="s">
        <v>161</v>
      </c>
      <c r="B17" s="301"/>
      <c r="C17" s="182">
        <v>12000010070</v>
      </c>
      <c r="D17" s="98"/>
    </row>
    <row r="18" spans="1:9" s="59" customFormat="1" ht="13.95" customHeight="1">
      <c r="A18" s="187" t="s">
        <v>162</v>
      </c>
      <c r="B18" s="301"/>
      <c r="C18" s="182">
        <v>12000010150</v>
      </c>
      <c r="D18" s="98"/>
      <c r="E18" s="36"/>
      <c r="F18" s="36"/>
      <c r="G18" s="36"/>
      <c r="H18" s="36"/>
      <c r="I18" s="36"/>
    </row>
    <row r="19" spans="1:9" s="61" customFormat="1" ht="13.95" customHeight="1">
      <c r="A19" s="187" t="s">
        <v>163</v>
      </c>
      <c r="B19" s="301"/>
      <c r="C19" s="182">
        <v>12000010210</v>
      </c>
      <c r="D19" s="110"/>
      <c r="E19" s="60"/>
      <c r="F19" s="60"/>
      <c r="G19" s="60"/>
      <c r="H19" s="60"/>
      <c r="I19" s="60"/>
    </row>
    <row r="20" spans="1:9" s="36" customFormat="1" ht="13.95" customHeight="1">
      <c r="A20" s="300" t="s">
        <v>252</v>
      </c>
      <c r="B20" s="304" t="s">
        <v>214</v>
      </c>
      <c r="C20" s="182">
        <v>12000010280</v>
      </c>
      <c r="D20" s="143"/>
    </row>
    <row r="21" spans="1:9" s="36" customFormat="1" ht="22.95" customHeight="1">
      <c r="A21" s="339" t="s">
        <v>210</v>
      </c>
      <c r="B21" s="303"/>
      <c r="C21" s="184">
        <v>12000010290</v>
      </c>
      <c r="D21" s="185"/>
    </row>
    <row r="22" spans="1:9" s="36" customFormat="1" ht="13.95" customHeight="1">
      <c r="A22" s="225" t="s">
        <v>164</v>
      </c>
      <c r="B22" s="304"/>
      <c r="C22" s="182">
        <v>12000010300</v>
      </c>
      <c r="D22" s="110"/>
    </row>
    <row r="23" spans="1:9" s="36" customFormat="1" ht="13.95" customHeight="1">
      <c r="A23" s="307" t="s">
        <v>165</v>
      </c>
      <c r="B23" s="304" t="s">
        <v>212</v>
      </c>
      <c r="C23" s="182">
        <v>12000010310</v>
      </c>
      <c r="D23" s="110"/>
    </row>
    <row r="24" spans="1:9" s="59" customFormat="1" ht="13.95" customHeight="1">
      <c r="A24" s="377" t="s">
        <v>279</v>
      </c>
      <c r="B24" s="304"/>
      <c r="C24" s="182">
        <v>12000010270</v>
      </c>
      <c r="D24" s="106"/>
      <c r="E24" s="36"/>
      <c r="F24" s="36"/>
      <c r="G24" s="36"/>
      <c r="H24" s="36"/>
      <c r="I24" s="36"/>
    </row>
    <row r="25" spans="1:9" s="36" customFormat="1" ht="13.95" customHeight="1">
      <c r="A25" s="187" t="s">
        <v>167</v>
      </c>
      <c r="B25" s="304"/>
      <c r="C25" s="182">
        <v>12000010330</v>
      </c>
      <c r="D25" s="110"/>
    </row>
    <row r="26" spans="1:9" s="36" customFormat="1" ht="13.95" customHeight="1">
      <c r="A26" s="300" t="s">
        <v>211</v>
      </c>
      <c r="B26" s="304" t="s">
        <v>213</v>
      </c>
      <c r="C26" s="80">
        <v>12000010320</v>
      </c>
      <c r="D26" s="143"/>
    </row>
    <row r="27" spans="1:9" s="36" customFormat="1" ht="14.4" customHeight="1">
      <c r="A27" s="305" t="s">
        <v>225</v>
      </c>
      <c r="B27" s="306" t="s">
        <v>223</v>
      </c>
      <c r="C27" s="184">
        <v>12000010340</v>
      </c>
      <c r="D27" s="186"/>
    </row>
    <row r="28" spans="1:9" s="190" customFormat="1" ht="14.4" customHeight="1">
      <c r="A28" s="305"/>
      <c r="B28" s="306"/>
      <c r="C28" s="184"/>
      <c r="D28" s="186"/>
    </row>
    <row r="29" spans="1:9" s="56" customFormat="1" ht="15.6" customHeight="1">
      <c r="A29" s="181" t="s">
        <v>269</v>
      </c>
      <c r="B29" s="179"/>
      <c r="C29" s="182">
        <v>12000010010</v>
      </c>
      <c r="D29" s="98"/>
    </row>
    <row r="30" spans="1:9" s="56" customFormat="1" ht="13.95" customHeight="1">
      <c r="A30" s="181" t="s">
        <v>270</v>
      </c>
      <c r="B30" s="209"/>
      <c r="C30" s="182">
        <v>12000010020</v>
      </c>
      <c r="D30" s="98"/>
    </row>
    <row r="31" spans="1:9" s="36" customFormat="1" ht="13.95" customHeight="1">
      <c r="A31" s="60"/>
      <c r="B31" s="243"/>
      <c r="C31" s="62"/>
    </row>
    <row r="32" spans="1:9" s="36" customFormat="1" ht="13.95" customHeight="1">
      <c r="B32" s="189"/>
      <c r="C32" s="62"/>
    </row>
    <row r="33" spans="2:4" s="36" customFormat="1" ht="13.95" customHeight="1">
      <c r="B33" s="189"/>
      <c r="C33" s="62"/>
      <c r="D33" s="20" t="s">
        <v>309</v>
      </c>
    </row>
    <row r="34" spans="2:4" s="36" customFormat="1" ht="13.95" customHeight="1">
      <c r="B34" s="189"/>
      <c r="C34" s="62"/>
      <c r="D34" s="63" t="s">
        <v>108</v>
      </c>
    </row>
  </sheetData>
  <customSheetViews>
    <customSheetView guid="{4C41525E-EFC1-47E0-ADE3-11DC816135E6}" showGridLines="0">
      <pageMargins left="0.7" right="0.7" top="0.75" bottom="0.75" header="0.3" footer="0.3"/>
      <pageSetup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colBreaks count="1" manualBreakCount="1">
    <brk id="4" max="1048575" man="1"/>
  </colBreaks>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I57"/>
  <sheetViews>
    <sheetView showGridLines="0" zoomScaleNormal="100" workbookViewId="0">
      <selection activeCell="A2" sqref="A2"/>
    </sheetView>
  </sheetViews>
  <sheetFormatPr defaultColWidth="8.88671875" defaultRowHeight="13.8"/>
  <cols>
    <col min="1" max="1" width="59.33203125" style="37" customWidth="1"/>
    <col min="2" max="2" width="4.33203125" style="309" customWidth="1"/>
    <col min="3" max="3" width="9.6640625" style="64" customWidth="1"/>
    <col min="4" max="4" width="14.6640625" style="37" customWidth="1"/>
    <col min="5" max="5" width="4.6640625" style="37" customWidth="1"/>
    <col min="6" max="6" width="10.44140625" style="37" bestFit="1" customWidth="1"/>
    <col min="7" max="16384" width="8.88671875" style="37"/>
  </cols>
  <sheetData>
    <row r="1" spans="1:9" ht="22.95" customHeight="1">
      <c r="A1" s="23"/>
      <c r="C1" s="309"/>
      <c r="D1" s="216" t="s">
        <v>267</v>
      </c>
    </row>
    <row r="2" spans="1:9" ht="22.95" customHeight="1">
      <c r="A2" s="23"/>
      <c r="C2" s="309"/>
      <c r="D2" s="216"/>
    </row>
    <row r="3" spans="1:9" s="212" customFormat="1" ht="15" customHeight="1">
      <c r="A3" s="217" t="s">
        <v>238</v>
      </c>
      <c r="B3" s="221"/>
      <c r="C3" s="218"/>
      <c r="D3" s="219" t="s">
        <v>239</v>
      </c>
      <c r="E3" s="210"/>
      <c r="F3" s="210"/>
      <c r="G3" s="210"/>
      <c r="H3" s="210"/>
      <c r="I3" s="210"/>
    </row>
    <row r="4" spans="1:9" s="39" customFormat="1" ht="18.600000000000001" customHeight="1">
      <c r="A4" s="411" t="s">
        <v>109</v>
      </c>
      <c r="B4" s="412"/>
      <c r="C4" s="412"/>
      <c r="D4" s="412"/>
    </row>
    <row r="5" spans="1:9" ht="22.2" customHeight="1">
      <c r="A5" s="416" t="s">
        <v>216</v>
      </c>
      <c r="B5" s="416"/>
      <c r="C5" s="416"/>
      <c r="D5" s="416"/>
    </row>
    <row r="6" spans="1:9" ht="19.2" customHeight="1">
      <c r="A6" s="416" t="s">
        <v>105</v>
      </c>
      <c r="B6" s="416"/>
      <c r="C6" s="416"/>
      <c r="D6" s="416"/>
    </row>
    <row r="7" spans="1:9" s="40" customFormat="1" ht="15" customHeight="1">
      <c r="A7" s="414" t="s">
        <v>19</v>
      </c>
      <c r="B7" s="414"/>
      <c r="C7" s="414"/>
      <c r="D7" s="414"/>
    </row>
    <row r="8" spans="1:9" s="311" customFormat="1" ht="15" customHeight="1">
      <c r="A8" s="213"/>
      <c r="B8" s="310"/>
      <c r="C8" s="310"/>
      <c r="D8" s="213"/>
    </row>
    <row r="9" spans="1:9" s="67" customFormat="1" ht="13.95" customHeight="1">
      <c r="A9" s="195" t="s">
        <v>111</v>
      </c>
      <c r="B9" s="312" t="s">
        <v>179</v>
      </c>
      <c r="C9" s="80">
        <v>12010010070</v>
      </c>
      <c r="D9" s="68"/>
    </row>
    <row r="10" spans="1:9" s="39" customFormat="1" ht="13.95" customHeight="1">
      <c r="A10" s="319" t="s">
        <v>112</v>
      </c>
      <c r="B10" s="313"/>
      <c r="C10" s="97"/>
      <c r="D10" s="68"/>
    </row>
    <row r="11" spans="1:9" s="39" customFormat="1" ht="37.200000000000003" customHeight="1">
      <c r="A11" s="320" t="s">
        <v>138</v>
      </c>
      <c r="B11" s="312" t="s">
        <v>180</v>
      </c>
      <c r="C11" s="80">
        <v>12010010080</v>
      </c>
      <c r="D11" s="68"/>
    </row>
    <row r="12" spans="1:9" s="39" customFormat="1" ht="13.95" customHeight="1">
      <c r="A12" s="319" t="s">
        <v>113</v>
      </c>
      <c r="B12" s="312" t="s">
        <v>181</v>
      </c>
      <c r="C12" s="80">
        <v>12010010090</v>
      </c>
      <c r="D12" s="68"/>
    </row>
    <row r="13" spans="1:9" s="39" customFormat="1" ht="13.95" customHeight="1">
      <c r="A13" s="319" t="s">
        <v>114</v>
      </c>
      <c r="B13" s="312" t="s">
        <v>182</v>
      </c>
      <c r="C13" s="80">
        <v>12010010100</v>
      </c>
      <c r="D13" s="68"/>
    </row>
    <row r="14" spans="1:9" s="39" customFormat="1" ht="22.95" customHeight="1">
      <c r="A14" s="320" t="s">
        <v>115</v>
      </c>
      <c r="B14" s="312" t="s">
        <v>214</v>
      </c>
      <c r="C14" s="80">
        <v>12010010110</v>
      </c>
      <c r="D14" s="68"/>
    </row>
    <row r="15" spans="1:9" s="39" customFormat="1" ht="13.5" customHeight="1">
      <c r="A15" s="320" t="s">
        <v>298</v>
      </c>
      <c r="B15" s="312" t="s">
        <v>212</v>
      </c>
      <c r="C15" s="80">
        <v>12010010115</v>
      </c>
      <c r="D15" s="68"/>
    </row>
    <row r="16" spans="1:9" s="39" customFormat="1" ht="13.95" customHeight="1">
      <c r="A16" s="389" t="s">
        <v>299</v>
      </c>
      <c r="B16" s="312" t="s">
        <v>213</v>
      </c>
      <c r="C16" s="80">
        <v>12010010120</v>
      </c>
      <c r="D16" s="68"/>
    </row>
    <row r="17" spans="1:5" s="39" customFormat="1" ht="13.95" customHeight="1">
      <c r="A17" s="321" t="s">
        <v>300</v>
      </c>
      <c r="B17" s="312" t="s">
        <v>223</v>
      </c>
      <c r="C17" s="80">
        <v>12010010130</v>
      </c>
      <c r="D17" s="117"/>
    </row>
    <row r="18" spans="1:5" s="39" customFormat="1" ht="13.95" customHeight="1">
      <c r="A18" s="340"/>
      <c r="B18" s="341"/>
      <c r="C18" s="342"/>
      <c r="D18" s="343"/>
    </row>
    <row r="19" spans="1:5" s="39" customFormat="1" ht="13.95" customHeight="1">
      <c r="A19" s="344" t="s">
        <v>281</v>
      </c>
      <c r="B19" s="314"/>
      <c r="C19" s="80">
        <v>12010010140</v>
      </c>
      <c r="D19" s="68"/>
    </row>
    <row r="20" spans="1:5" s="39" customFormat="1" ht="22.95" customHeight="1">
      <c r="A20" s="345" t="s">
        <v>265</v>
      </c>
      <c r="B20" s="314"/>
      <c r="C20" s="80">
        <v>12010010150</v>
      </c>
      <c r="D20" s="379"/>
      <c r="E20" s="244"/>
    </row>
    <row r="21" spans="1:5" s="39" customFormat="1" ht="22.95" customHeight="1">
      <c r="A21" s="332" t="s">
        <v>116</v>
      </c>
      <c r="B21" s="346"/>
      <c r="C21" s="80">
        <v>12010010160</v>
      </c>
      <c r="D21" s="68"/>
    </row>
    <row r="22" spans="1:5" s="39" customFormat="1" ht="13.95" customHeight="1">
      <c r="A22" s="332" t="s">
        <v>117</v>
      </c>
      <c r="B22" s="314"/>
      <c r="C22" s="80">
        <v>12010010170</v>
      </c>
      <c r="D22" s="68"/>
    </row>
    <row r="23" spans="1:5" s="39" customFormat="1" ht="13.95" customHeight="1">
      <c r="A23" s="236" t="s">
        <v>217</v>
      </c>
      <c r="B23" s="390" t="s">
        <v>215</v>
      </c>
      <c r="C23" s="80">
        <v>12010010180</v>
      </c>
      <c r="D23" s="116"/>
    </row>
    <row r="24" spans="1:5" s="39" customFormat="1" ht="13.95" customHeight="1">
      <c r="A24" s="340"/>
      <c r="B24" s="341"/>
      <c r="C24" s="342"/>
      <c r="D24" s="343"/>
    </row>
    <row r="25" spans="1:5" s="39" customFormat="1" ht="13.95" customHeight="1">
      <c r="A25" s="196" t="s">
        <v>110</v>
      </c>
      <c r="B25" s="312" t="s">
        <v>301</v>
      </c>
      <c r="C25" s="80">
        <v>12010010020</v>
      </c>
      <c r="D25" s="68"/>
      <c r="E25" s="66"/>
    </row>
    <row r="26" spans="1:5" s="39" customFormat="1" ht="13.95" customHeight="1">
      <c r="A26" s="319" t="s">
        <v>224</v>
      </c>
      <c r="B26" s="312" t="s">
        <v>302</v>
      </c>
      <c r="C26" s="80">
        <v>12010010030</v>
      </c>
      <c r="D26" s="68"/>
      <c r="E26" s="66"/>
    </row>
    <row r="27" spans="1:5" s="39" customFormat="1" ht="13.95" customHeight="1">
      <c r="A27" s="389" t="s">
        <v>305</v>
      </c>
      <c r="B27" s="312" t="s">
        <v>303</v>
      </c>
      <c r="C27" s="80">
        <v>12010010040</v>
      </c>
      <c r="D27" s="68"/>
      <c r="E27" s="66"/>
    </row>
    <row r="28" spans="1:5" s="39" customFormat="1" ht="13.95" customHeight="1">
      <c r="A28" s="319"/>
      <c r="B28" s="315"/>
      <c r="C28" s="80"/>
      <c r="D28" s="68"/>
      <c r="E28" s="66"/>
    </row>
    <row r="29" spans="1:5" s="39" customFormat="1" ht="13.95" customHeight="1">
      <c r="A29" s="391" t="s">
        <v>306</v>
      </c>
      <c r="B29" s="312" t="s">
        <v>304</v>
      </c>
      <c r="C29" s="80">
        <v>12010010060</v>
      </c>
      <c r="D29" s="68"/>
    </row>
    <row r="30" spans="1:5" s="39" customFormat="1" ht="13.95" customHeight="1">
      <c r="A30" s="340"/>
      <c r="B30" s="341"/>
      <c r="C30" s="342"/>
      <c r="D30" s="343"/>
    </row>
    <row r="31" spans="1:5" s="39" customFormat="1" ht="13.95" customHeight="1">
      <c r="A31" s="319" t="s">
        <v>118</v>
      </c>
      <c r="B31" s="316"/>
      <c r="C31" s="80">
        <v>12010010190</v>
      </c>
      <c r="D31" s="68"/>
    </row>
    <row r="32" spans="1:5" s="39" customFormat="1" ht="22.95" customHeight="1">
      <c r="A32" s="330" t="s">
        <v>119</v>
      </c>
      <c r="B32" s="331"/>
      <c r="C32" s="80">
        <v>12010010200</v>
      </c>
      <c r="D32" s="322"/>
    </row>
    <row r="33" spans="1:6" s="39" customFormat="1" ht="13.95" customHeight="1">
      <c r="A33" s="196" t="s">
        <v>120</v>
      </c>
      <c r="B33" s="317"/>
      <c r="C33" s="80">
        <v>12010010210</v>
      </c>
      <c r="D33" s="322"/>
    </row>
    <row r="34" spans="1:6" s="39" customFormat="1" ht="13.95" customHeight="1">
      <c r="A34" s="196" t="s">
        <v>121</v>
      </c>
      <c r="B34" s="317"/>
      <c r="C34" s="80">
        <v>12010010220</v>
      </c>
      <c r="D34" s="322"/>
    </row>
    <row r="35" spans="1:6" s="39" customFormat="1" ht="13.95" customHeight="1">
      <c r="A35" s="196" t="s">
        <v>122</v>
      </c>
      <c r="B35" s="317"/>
      <c r="C35" s="80">
        <v>12010010230</v>
      </c>
      <c r="D35" s="322"/>
    </row>
    <row r="36" spans="1:6" s="39" customFormat="1" ht="13.95" customHeight="1">
      <c r="A36" s="196" t="s">
        <v>123</v>
      </c>
      <c r="B36" s="317"/>
      <c r="C36" s="80">
        <v>12010010240</v>
      </c>
      <c r="D36" s="322"/>
    </row>
    <row r="37" spans="1:6" s="39" customFormat="1" ht="13.95" customHeight="1">
      <c r="A37" s="196" t="s">
        <v>124</v>
      </c>
      <c r="B37" s="317"/>
      <c r="C37" s="80">
        <v>12010010250</v>
      </c>
      <c r="D37" s="322"/>
    </row>
    <row r="38" spans="1:6" s="39" customFormat="1" ht="13.95" customHeight="1">
      <c r="A38" s="196" t="s">
        <v>125</v>
      </c>
      <c r="B38" s="317"/>
      <c r="C38" s="80">
        <v>12010010260</v>
      </c>
      <c r="D38" s="322"/>
    </row>
    <row r="39" spans="1:6" s="39" customFormat="1" ht="13.95" customHeight="1">
      <c r="A39" s="196" t="s">
        <v>126</v>
      </c>
      <c r="B39" s="317"/>
      <c r="C39" s="80">
        <v>12010010270</v>
      </c>
      <c r="D39" s="322"/>
    </row>
    <row r="40" spans="1:6" s="39" customFormat="1" ht="13.95" customHeight="1">
      <c r="A40" s="196" t="s">
        <v>127</v>
      </c>
      <c r="B40" s="317"/>
      <c r="C40" s="80">
        <v>12010010280</v>
      </c>
      <c r="D40" s="322"/>
    </row>
    <row r="41" spans="1:6" s="39" customFormat="1" ht="13.95" customHeight="1">
      <c r="A41" s="196" t="s">
        <v>128</v>
      </c>
      <c r="B41" s="317"/>
      <c r="C41" s="80">
        <v>12010010290</v>
      </c>
      <c r="D41" s="322"/>
    </row>
    <row r="42" spans="1:6" s="39" customFormat="1" ht="24.6" customHeight="1">
      <c r="A42" s="380" t="s">
        <v>285</v>
      </c>
      <c r="B42" s="317"/>
      <c r="C42" s="80">
        <v>12010010300</v>
      </c>
      <c r="D42" s="323"/>
    </row>
    <row r="43" spans="1:6" s="39" customFormat="1" ht="13.95" customHeight="1">
      <c r="A43" s="196" t="s">
        <v>129</v>
      </c>
      <c r="B43" s="317"/>
      <c r="C43" s="80">
        <v>12010010310</v>
      </c>
      <c r="D43" s="323"/>
      <c r="E43" s="66"/>
    </row>
    <row r="44" spans="1:6" s="39" customFormat="1" ht="13.95" customHeight="1">
      <c r="A44" s="196" t="s">
        <v>130</v>
      </c>
      <c r="B44" s="317"/>
      <c r="C44" s="80">
        <v>12010010320</v>
      </c>
      <c r="D44" s="323"/>
      <c r="F44" s="66"/>
    </row>
    <row r="45" spans="1:6" s="39" customFormat="1" ht="36" customHeight="1">
      <c r="A45" s="330" t="s">
        <v>254</v>
      </c>
      <c r="B45" s="331"/>
      <c r="C45" s="80">
        <v>12010010330</v>
      </c>
      <c r="D45" s="324"/>
    </row>
    <row r="46" spans="1:6" s="39" customFormat="1" ht="15.6" customHeight="1">
      <c r="A46" s="321" t="s">
        <v>218</v>
      </c>
      <c r="B46" s="312" t="s">
        <v>307</v>
      </c>
      <c r="C46" s="80">
        <v>12010010340</v>
      </c>
      <c r="D46" s="118"/>
    </row>
    <row r="47" spans="1:6" s="39" customFormat="1" ht="15.6" customHeight="1">
      <c r="A47" s="325"/>
      <c r="B47" s="318"/>
      <c r="C47" s="197"/>
      <c r="D47" s="198"/>
    </row>
    <row r="48" spans="1:6" s="39" customFormat="1" ht="13.95" customHeight="1">
      <c r="A48" s="236" t="s">
        <v>308</v>
      </c>
      <c r="B48" s="390"/>
      <c r="C48" s="80">
        <v>12010010010</v>
      </c>
      <c r="D48" s="116"/>
    </row>
    <row r="49" spans="1:4" ht="15.6" customHeight="1">
      <c r="A49" s="60" t="s">
        <v>131</v>
      </c>
      <c r="C49" s="309"/>
      <c r="D49" s="23"/>
    </row>
    <row r="50" spans="1:4">
      <c r="A50" s="60" t="s">
        <v>253</v>
      </c>
      <c r="C50" s="309"/>
      <c r="D50" s="23"/>
    </row>
    <row r="51" spans="1:4">
      <c r="A51" s="23"/>
      <c r="C51" s="309"/>
      <c r="D51" s="20" t="s">
        <v>309</v>
      </c>
    </row>
    <row r="52" spans="1:4">
      <c r="A52" s="23"/>
      <c r="C52" s="309"/>
      <c r="D52" s="20" t="s">
        <v>132</v>
      </c>
    </row>
    <row r="54" spans="1:4" s="39" customFormat="1" ht="13.95" customHeight="1">
      <c r="B54" s="30"/>
      <c r="C54" s="65"/>
    </row>
    <row r="55" spans="1:4" s="39" customFormat="1" ht="13.95" customHeight="1">
      <c r="B55" s="30"/>
      <c r="C55" s="65"/>
    </row>
    <row r="56" spans="1:4" s="39" customFormat="1" ht="13.95" customHeight="1">
      <c r="B56" s="30"/>
      <c r="C56" s="65"/>
    </row>
    <row r="57" spans="1:4" s="39" customFormat="1" ht="13.95" customHeight="1">
      <c r="B57" s="30"/>
      <c r="C57" s="65"/>
    </row>
  </sheetData>
  <customSheetViews>
    <customSheetView guid="{4C41525E-EFC1-47E0-ADE3-11DC816135E6}" showGridLines="0">
      <pageMargins left="0.7" right="0.7" top="0.75" bottom="0.75" header="0.3" footer="0.3"/>
      <pageSetup orientation="landscape"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7"/>
  <sheetViews>
    <sheetView showGridLines="0" zoomScaleNormal="100" workbookViewId="0">
      <selection activeCell="A2" sqref="A2"/>
    </sheetView>
  </sheetViews>
  <sheetFormatPr defaultColWidth="9.109375" defaultRowHeight="13.8"/>
  <cols>
    <col min="1" max="1" width="53.6640625" style="5" customWidth="1"/>
    <col min="2" max="2" width="5.6640625" style="127" customWidth="1"/>
    <col min="3" max="3" width="9.6640625" style="6" customWidth="1"/>
    <col min="4" max="4" width="18.44140625" style="5" bestFit="1" customWidth="1"/>
    <col min="5" max="5" width="9.109375" style="5" customWidth="1"/>
    <col min="6" max="16384" width="9.109375" style="5"/>
  </cols>
  <sheetData>
    <row r="1" spans="1:10" ht="29.4" customHeight="1">
      <c r="A1" s="23"/>
      <c r="B1" s="246"/>
      <c r="C1" s="246"/>
      <c r="D1" s="216" t="s">
        <v>267</v>
      </c>
    </row>
    <row r="2" spans="1:10" ht="29.4" customHeight="1">
      <c r="A2" s="23"/>
      <c r="B2" s="246"/>
      <c r="C2" s="246"/>
      <c r="D2" s="216"/>
    </row>
    <row r="3" spans="1:10" s="212" customFormat="1" ht="15" customHeight="1">
      <c r="A3" s="217" t="s">
        <v>238</v>
      </c>
      <c r="B3" s="221"/>
      <c r="C3" s="218"/>
      <c r="D3" s="219" t="s">
        <v>239</v>
      </c>
      <c r="E3" s="211"/>
      <c r="F3" s="210"/>
      <c r="G3" s="210"/>
      <c r="H3" s="210"/>
      <c r="I3" s="210"/>
      <c r="J3" s="210"/>
    </row>
    <row r="4" spans="1:10" ht="17.399999999999999" customHeight="1">
      <c r="A4" s="411" t="s">
        <v>3</v>
      </c>
      <c r="B4" s="411"/>
      <c r="C4" s="412"/>
      <c r="D4" s="412"/>
    </row>
    <row r="5" spans="1:10" ht="22.2" customHeight="1">
      <c r="A5" s="413" t="s">
        <v>159</v>
      </c>
      <c r="B5" s="413"/>
      <c r="C5" s="413"/>
      <c r="D5" s="413"/>
    </row>
    <row r="6" spans="1:10" ht="17.399999999999999">
      <c r="A6" s="413" t="s">
        <v>160</v>
      </c>
      <c r="B6" s="413"/>
      <c r="C6" s="413"/>
      <c r="D6" s="413"/>
    </row>
    <row r="7" spans="1:10" s="7" customFormat="1" ht="15" customHeight="1">
      <c r="A7" s="414" t="s">
        <v>4</v>
      </c>
      <c r="B7" s="414"/>
      <c r="C7" s="414"/>
      <c r="D7" s="414"/>
    </row>
    <row r="8" spans="1:10" s="8" customFormat="1" ht="13.95" customHeight="1">
      <c r="B8" s="130"/>
      <c r="C8" s="9"/>
      <c r="D8" s="10"/>
    </row>
    <row r="9" spans="1:10" s="158" customFormat="1" ht="13.95" customHeight="1">
      <c r="A9" s="247" t="s">
        <v>244</v>
      </c>
      <c r="B9" s="224" t="s">
        <v>179</v>
      </c>
      <c r="C9" s="120">
        <v>1010010040</v>
      </c>
      <c r="D9" s="162"/>
    </row>
    <row r="10" spans="1:10" s="158" customFormat="1" ht="13.95" customHeight="1">
      <c r="A10" s="247" t="s">
        <v>245</v>
      </c>
      <c r="B10" s="224" t="s">
        <v>180</v>
      </c>
      <c r="C10" s="120">
        <v>1010010050</v>
      </c>
      <c r="D10" s="162"/>
    </row>
    <row r="11" spans="1:10" s="158" customFormat="1" ht="13.95" customHeight="1">
      <c r="A11" s="131" t="s">
        <v>240</v>
      </c>
      <c r="B11" s="224" t="s">
        <v>181</v>
      </c>
      <c r="C11" s="120">
        <v>1010010030</v>
      </c>
      <c r="D11" s="162"/>
    </row>
    <row r="12" spans="1:10" s="158" customFormat="1" ht="13.95" customHeight="1"/>
    <row r="13" spans="1:10" s="158" customFormat="1" ht="13.95" customHeight="1">
      <c r="A13" s="131" t="s">
        <v>6</v>
      </c>
      <c r="B13" s="224" t="s">
        <v>182</v>
      </c>
      <c r="C13" s="120">
        <v>1010010060</v>
      </c>
      <c r="D13" s="162"/>
      <c r="E13" s="157"/>
      <c r="F13" s="157"/>
    </row>
    <row r="14" spans="1:10" s="158" customFormat="1" ht="13.95" customHeight="1">
      <c r="A14" s="128"/>
      <c r="B14" s="122"/>
      <c r="C14" s="71"/>
      <c r="D14" s="13"/>
      <c r="E14" s="157"/>
      <c r="F14" s="157"/>
    </row>
    <row r="15" spans="1:10" s="158" customFormat="1" ht="13.95" customHeight="1">
      <c r="A15" s="131" t="s">
        <v>7</v>
      </c>
      <c r="B15" s="224" t="s">
        <v>214</v>
      </c>
      <c r="C15" s="120">
        <v>1010010070</v>
      </c>
      <c r="D15" s="162"/>
      <c r="E15" s="157"/>
      <c r="F15" s="157"/>
    </row>
    <row r="16" spans="1:10" s="158" customFormat="1" ht="13.95" customHeight="1">
      <c r="A16" s="14"/>
      <c r="B16" s="132"/>
      <c r="C16" s="70"/>
      <c r="D16" s="12"/>
      <c r="E16" s="157"/>
      <c r="F16" s="157"/>
    </row>
    <row r="17" spans="1:4" s="158" customFormat="1" ht="13.95" customHeight="1">
      <c r="A17" s="225" t="s">
        <v>161</v>
      </c>
      <c r="B17" s="224"/>
      <c r="C17" s="120">
        <v>1010010080</v>
      </c>
      <c r="D17" s="162"/>
    </row>
    <row r="18" spans="1:4" s="11" customFormat="1" ht="13.95" customHeight="1">
      <c r="A18" s="225" t="s">
        <v>162</v>
      </c>
      <c r="B18" s="224"/>
      <c r="C18" s="120">
        <v>1010010160</v>
      </c>
      <c r="D18" s="162"/>
    </row>
    <row r="19" spans="1:4" s="203" customFormat="1" ht="13.95" customHeight="1">
      <c r="A19" s="375" t="s">
        <v>277</v>
      </c>
      <c r="B19" s="249"/>
      <c r="C19" s="120">
        <v>1010010350</v>
      </c>
      <c r="D19" s="369"/>
    </row>
    <row r="20" spans="1:4" s="11" customFormat="1" ht="13.95" customHeight="1">
      <c r="A20" s="225" t="s">
        <v>163</v>
      </c>
      <c r="B20" s="224"/>
      <c r="C20" s="120">
        <v>1010010220</v>
      </c>
      <c r="D20" s="143"/>
    </row>
    <row r="21" spans="1:4" s="15" customFormat="1" ht="13.95" customHeight="1">
      <c r="A21" s="223" t="s">
        <v>166</v>
      </c>
      <c r="B21" s="248" t="s">
        <v>212</v>
      </c>
      <c r="C21" s="120">
        <v>1010010290</v>
      </c>
      <c r="D21" s="143"/>
    </row>
    <row r="22" spans="1:4" s="15" customFormat="1" ht="22.2" customHeight="1">
      <c r="A22" s="337" t="s">
        <v>210</v>
      </c>
      <c r="B22" s="249"/>
      <c r="C22" s="120">
        <v>1010010300</v>
      </c>
      <c r="D22" s="143"/>
    </row>
    <row r="23" spans="1:4" s="15" customFormat="1" ht="13.95" customHeight="1">
      <c r="A23" s="225" t="s">
        <v>164</v>
      </c>
      <c r="B23" s="224"/>
      <c r="C23" s="120">
        <v>1010010310</v>
      </c>
      <c r="D23" s="143"/>
    </row>
    <row r="24" spans="1:4" s="15" customFormat="1" ht="13.95" customHeight="1">
      <c r="A24" s="302" t="s">
        <v>165</v>
      </c>
      <c r="B24" s="224" t="s">
        <v>213</v>
      </c>
      <c r="C24" s="120">
        <v>1010010320</v>
      </c>
      <c r="D24" s="143"/>
    </row>
    <row r="25" spans="1:4" s="138" customFormat="1" ht="13.95" customHeight="1">
      <c r="A25" s="225" t="s">
        <v>278</v>
      </c>
      <c r="B25" s="250"/>
      <c r="C25" s="120">
        <v>1010010280</v>
      </c>
      <c r="D25" s="139"/>
    </row>
    <row r="26" spans="1:4" s="15" customFormat="1" ht="13.95" customHeight="1">
      <c r="A26" s="225" t="s">
        <v>167</v>
      </c>
      <c r="B26" s="224"/>
      <c r="C26" s="120">
        <v>1010010340</v>
      </c>
      <c r="D26" s="143"/>
    </row>
    <row r="27" spans="1:4" s="140" customFormat="1" ht="13.95" customHeight="1">
      <c r="A27" s="223" t="s">
        <v>169</v>
      </c>
      <c r="B27" s="204" t="s">
        <v>223</v>
      </c>
      <c r="C27" s="120">
        <v>1010010330</v>
      </c>
      <c r="D27" s="143"/>
    </row>
    <row r="28" spans="1:4" s="15" customFormat="1" ht="15" customHeight="1">
      <c r="A28" s="251" t="s">
        <v>241</v>
      </c>
      <c r="B28" s="252" t="s">
        <v>215</v>
      </c>
      <c r="C28" s="202">
        <v>1010010360</v>
      </c>
      <c r="D28" s="99"/>
    </row>
    <row r="29" spans="1:4" s="129" customFormat="1" ht="14.4" customHeight="1">
      <c r="A29" s="123"/>
      <c r="B29" s="132"/>
      <c r="C29" s="177"/>
      <c r="D29" s="157"/>
    </row>
    <row r="30" spans="1:4" s="11" customFormat="1" ht="16.2" customHeight="1">
      <c r="A30" s="236" t="s">
        <v>242</v>
      </c>
      <c r="B30" s="204"/>
      <c r="C30" s="120">
        <v>1010010010</v>
      </c>
      <c r="D30" s="162"/>
    </row>
    <row r="31" spans="1:4" s="11" customFormat="1" ht="19.2" customHeight="1">
      <c r="A31" s="236" t="s">
        <v>243</v>
      </c>
      <c r="B31" s="204"/>
      <c r="C31" s="120">
        <v>1010010020</v>
      </c>
      <c r="D31" s="162"/>
    </row>
    <row r="33" spans="2:4" s="8" customFormat="1" ht="13.95" customHeight="1">
      <c r="B33" s="130"/>
      <c r="C33" s="19"/>
      <c r="D33" s="20" t="s">
        <v>309</v>
      </c>
    </row>
    <row r="34" spans="2:4" s="8" customFormat="1" ht="13.95" customHeight="1">
      <c r="B34" s="130"/>
      <c r="C34" s="19"/>
      <c r="D34" s="20" t="s">
        <v>17</v>
      </c>
    </row>
    <row r="35" spans="2:4" s="8" customFormat="1" ht="13.95" customHeight="1">
      <c r="B35" s="130"/>
      <c r="C35" s="19"/>
    </row>
    <row r="36" spans="2:4" s="8" customFormat="1" ht="13.95" customHeight="1">
      <c r="B36" s="130"/>
      <c r="C36" s="19"/>
    </row>
    <row r="37" spans="2:4" s="8" customFormat="1" ht="13.95" customHeight="1">
      <c r="B37" s="130"/>
      <c r="C37" s="19"/>
    </row>
  </sheetData>
  <customSheetViews>
    <customSheetView guid="{4C41525E-EFC1-47E0-ADE3-11DC816135E6}" fitToPage="1">
      <pageMargins left="0.7" right="0.7" top="0.75" bottom="0.75" header="0.3" footer="0.3"/>
      <pageSetup scale="84"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1:J47"/>
  <sheetViews>
    <sheetView showGridLines="0" zoomScale="118" zoomScaleNormal="118" workbookViewId="0">
      <selection activeCell="A2" sqref="A2"/>
    </sheetView>
  </sheetViews>
  <sheetFormatPr defaultColWidth="9.109375" defaultRowHeight="13.8"/>
  <cols>
    <col min="1" max="1" width="66" style="21" customWidth="1"/>
    <col min="2" max="2" width="4.6640625" style="149" customWidth="1"/>
    <col min="3" max="3" width="9.6640625" style="22" customWidth="1"/>
    <col min="4" max="4" width="14.6640625" style="21" customWidth="1"/>
    <col min="5" max="16384" width="9.109375" style="21"/>
  </cols>
  <sheetData>
    <row r="1" spans="1:10" ht="24">
      <c r="A1" s="214"/>
      <c r="B1" s="215"/>
      <c r="C1" s="215"/>
      <c r="D1" s="216" t="s">
        <v>267</v>
      </c>
    </row>
    <row r="2" spans="1:10" ht="22.95" customHeight="1">
      <c r="A2" s="214"/>
      <c r="B2" s="215"/>
      <c r="C2" s="215"/>
      <c r="D2" s="216"/>
    </row>
    <row r="3" spans="1:10" s="212" customFormat="1" ht="15" customHeight="1">
      <c r="A3" s="217" t="s">
        <v>238</v>
      </c>
      <c r="B3" s="221"/>
      <c r="C3" s="218"/>
      <c r="D3" s="219" t="s">
        <v>239</v>
      </c>
      <c r="E3" s="211"/>
      <c r="F3" s="210"/>
      <c r="G3" s="210"/>
      <c r="H3" s="210"/>
      <c r="I3" s="210"/>
      <c r="J3" s="210"/>
    </row>
    <row r="4" spans="1:10" s="8" customFormat="1" ht="17.399999999999999" customHeight="1">
      <c r="A4" s="411" t="s">
        <v>18</v>
      </c>
      <c r="B4" s="411"/>
      <c r="C4" s="411"/>
      <c r="D4" s="412"/>
    </row>
    <row r="5" spans="1:10" s="23" customFormat="1" ht="22.2" customHeight="1">
      <c r="A5" s="416" t="s">
        <v>5</v>
      </c>
      <c r="B5" s="416"/>
      <c r="C5" s="416"/>
      <c r="D5" s="416"/>
    </row>
    <row r="6" spans="1:10" s="5" customFormat="1" ht="17.399999999999999">
      <c r="A6" s="416" t="s">
        <v>170</v>
      </c>
      <c r="B6" s="416"/>
      <c r="C6" s="416"/>
      <c r="D6" s="416"/>
    </row>
    <row r="7" spans="1:10" s="8" customFormat="1" ht="14.4" customHeight="1">
      <c r="A7" s="412" t="s">
        <v>19</v>
      </c>
      <c r="B7" s="412"/>
      <c r="C7" s="412"/>
      <c r="D7" s="412"/>
    </row>
    <row r="8" spans="1:10" s="8" customFormat="1" ht="13.95" customHeight="1">
      <c r="B8" s="148"/>
      <c r="C8" s="19"/>
      <c r="D8" s="10"/>
    </row>
    <row r="9" spans="1:10" s="16" customFormat="1" ht="13.95" customHeight="1">
      <c r="A9" s="161" t="s">
        <v>139</v>
      </c>
      <c r="B9" s="201"/>
      <c r="C9" s="208">
        <v>2010010020</v>
      </c>
      <c r="D9" s="207"/>
    </row>
    <row r="10" spans="1:10" s="16" customFormat="1" ht="13.95" customHeight="1">
      <c r="A10" s="134" t="s">
        <v>140</v>
      </c>
      <c r="B10" s="135"/>
      <c r="C10" s="208">
        <v>2010010030</v>
      </c>
      <c r="D10" s="207"/>
    </row>
    <row r="11" spans="1:10" s="16" customFormat="1" ht="14.4" customHeight="1">
      <c r="A11" s="134" t="s">
        <v>175</v>
      </c>
      <c r="B11" s="135"/>
      <c r="C11" s="208">
        <v>2010010050</v>
      </c>
      <c r="D11" s="207"/>
    </row>
    <row r="12" spans="1:10" s="16" customFormat="1" ht="14.4" customHeight="1">
      <c r="A12" s="239" t="s">
        <v>226</v>
      </c>
      <c r="B12" s="201" t="s">
        <v>179</v>
      </c>
      <c r="C12" s="208">
        <v>2010010060</v>
      </c>
      <c r="D12" s="207"/>
    </row>
    <row r="13" spans="1:10" s="16" customFormat="1" ht="14.4" customHeight="1">
      <c r="A13" s="134" t="s">
        <v>142</v>
      </c>
      <c r="B13" s="135"/>
      <c r="C13" s="208">
        <v>2010010070</v>
      </c>
      <c r="D13" s="207"/>
    </row>
    <row r="14" spans="1:10" s="16" customFormat="1" ht="14.4" customHeight="1">
      <c r="A14" s="134" t="s">
        <v>141</v>
      </c>
      <c r="B14" s="135"/>
      <c r="C14" s="208">
        <v>2010010080</v>
      </c>
      <c r="D14" s="207"/>
    </row>
    <row r="15" spans="1:10" s="16" customFormat="1" ht="14.4" customHeight="1">
      <c r="A15" s="134" t="s">
        <v>175</v>
      </c>
      <c r="B15" s="135"/>
      <c r="C15" s="208">
        <v>2010010100</v>
      </c>
      <c r="D15" s="207"/>
    </row>
    <row r="16" spans="1:10" s="16" customFormat="1" ht="14.4" customHeight="1">
      <c r="A16" s="136" t="s">
        <v>176</v>
      </c>
      <c r="B16" s="201" t="s">
        <v>180</v>
      </c>
      <c r="C16" s="208">
        <v>2010010120</v>
      </c>
      <c r="D16" s="207"/>
    </row>
    <row r="17" spans="1:4" s="160" customFormat="1" ht="14.4" customHeight="1">
      <c r="A17" s="225" t="s">
        <v>282</v>
      </c>
      <c r="B17" s="204"/>
      <c r="C17" s="208">
        <v>2010010040</v>
      </c>
      <c r="D17" s="162"/>
    </row>
    <row r="18" spans="1:4" s="160" customFormat="1" ht="24.6" customHeight="1">
      <c r="A18" s="164" t="s">
        <v>255</v>
      </c>
      <c r="B18" s="240"/>
      <c r="C18" s="208">
        <v>2010010041</v>
      </c>
      <c r="D18" s="162"/>
    </row>
    <row r="19" spans="1:4" s="160" customFormat="1" ht="14.4" customHeight="1">
      <c r="A19" s="223" t="s">
        <v>256</v>
      </c>
      <c r="B19" s="240" t="s">
        <v>181</v>
      </c>
      <c r="C19" s="208">
        <v>2010010090</v>
      </c>
      <c r="D19" s="200"/>
    </row>
    <row r="20" spans="1:4" s="160" customFormat="1" ht="14.4" customHeight="1">
      <c r="A20" s="164" t="s">
        <v>257</v>
      </c>
      <c r="B20" s="240"/>
      <c r="C20" s="120">
        <v>2010010260</v>
      </c>
      <c r="D20" s="200"/>
    </row>
    <row r="21" spans="1:4" s="160" customFormat="1" ht="22.95" customHeight="1">
      <c r="A21" s="164" t="s">
        <v>258</v>
      </c>
      <c r="B21" s="240"/>
      <c r="C21" s="120">
        <v>2010010270</v>
      </c>
      <c r="D21" s="200"/>
    </row>
    <row r="22" spans="1:4" s="160" customFormat="1" ht="14.4" customHeight="1">
      <c r="A22" s="223" t="s">
        <v>259</v>
      </c>
      <c r="B22" s="240" t="s">
        <v>182</v>
      </c>
      <c r="C22" s="120">
        <v>2010010280</v>
      </c>
      <c r="D22" s="200"/>
    </row>
    <row r="23" spans="1:4" s="142" customFormat="1" ht="14.4" customHeight="1">
      <c r="A23" s="241" t="s">
        <v>227</v>
      </c>
      <c r="B23" s="201" t="s">
        <v>214</v>
      </c>
      <c r="C23" s="120">
        <v>2010010250</v>
      </c>
      <c r="D23" s="200"/>
    </row>
    <row r="24" spans="1:4" s="27" customFormat="1" ht="13.95" customHeight="1">
      <c r="A24" s="242"/>
      <c r="B24" s="243"/>
      <c r="C24" s="243"/>
      <c r="D24" s="242"/>
    </row>
    <row r="25" spans="1:4" s="8" customFormat="1" ht="13.95" customHeight="1">
      <c r="A25" s="134" t="s">
        <v>20</v>
      </c>
      <c r="B25" s="135"/>
      <c r="C25" s="208">
        <v>2010010130</v>
      </c>
      <c r="D25" s="207"/>
    </row>
    <row r="26" spans="1:4" s="8" customFormat="1" ht="13.95" customHeight="1">
      <c r="A26" s="134" t="s">
        <v>21</v>
      </c>
      <c r="B26" s="135"/>
      <c r="C26" s="208">
        <v>2010010140</v>
      </c>
      <c r="D26" s="207"/>
    </row>
    <row r="27" spans="1:4" s="8" customFormat="1" ht="13.95" customHeight="1">
      <c r="A27" s="134" t="s">
        <v>22</v>
      </c>
      <c r="B27" s="135"/>
      <c r="C27" s="208">
        <v>2010010150</v>
      </c>
      <c r="D27" s="207"/>
    </row>
    <row r="28" spans="1:4" s="8" customFormat="1" ht="13.95" customHeight="1">
      <c r="A28" s="164" t="s">
        <v>283</v>
      </c>
      <c r="B28" s="135"/>
      <c r="C28" s="208">
        <v>2010010160</v>
      </c>
      <c r="D28" s="207"/>
    </row>
    <row r="29" spans="1:4" s="8" customFormat="1" ht="13.95" customHeight="1">
      <c r="A29" s="134" t="s">
        <v>23</v>
      </c>
      <c r="B29" s="135"/>
      <c r="C29" s="208">
        <v>2010010170</v>
      </c>
      <c r="D29" s="207"/>
    </row>
    <row r="30" spans="1:4" s="11" customFormat="1" ht="22.95" customHeight="1">
      <c r="A30" s="164" t="s">
        <v>228</v>
      </c>
      <c r="B30" s="204"/>
      <c r="C30" s="208">
        <v>2010010180</v>
      </c>
      <c r="D30" s="207"/>
    </row>
    <row r="31" spans="1:4" s="11" customFormat="1" ht="13.95" customHeight="1">
      <c r="A31" s="134" t="s">
        <v>24</v>
      </c>
      <c r="B31" s="135"/>
      <c r="C31" s="208">
        <v>2010010190</v>
      </c>
      <c r="D31" s="207"/>
    </row>
    <row r="32" spans="1:4" s="8" customFormat="1" ht="13.95" customHeight="1">
      <c r="A32" s="241" t="s">
        <v>178</v>
      </c>
      <c r="B32" s="201" t="s">
        <v>212</v>
      </c>
      <c r="C32" s="208">
        <v>2010010200</v>
      </c>
      <c r="D32" s="207"/>
    </row>
    <row r="33" spans="1:4" s="141" customFormat="1" ht="13.95" customHeight="1">
      <c r="A33" s="244"/>
      <c r="B33" s="30"/>
      <c r="C33" s="177"/>
      <c r="D33" s="52"/>
    </row>
    <row r="34" spans="1:4" s="8" customFormat="1" ht="13.95" customHeight="1">
      <c r="A34" s="233" t="s">
        <v>229</v>
      </c>
      <c r="B34" s="135"/>
      <c r="C34" s="120">
        <v>2010010010</v>
      </c>
      <c r="D34" s="207"/>
    </row>
    <row r="35" spans="1:4" s="141" customFormat="1" ht="13.95" customHeight="1">
      <c r="A35" s="245" t="s">
        <v>171</v>
      </c>
      <c r="B35" s="135"/>
      <c r="C35" s="120">
        <v>2010010210</v>
      </c>
      <c r="D35" s="207"/>
    </row>
    <row r="36" spans="1:4" s="141" customFormat="1" ht="13.95" customHeight="1">
      <c r="A36" s="233" t="s">
        <v>172</v>
      </c>
      <c r="B36" s="135"/>
      <c r="C36" s="120">
        <v>2010010220</v>
      </c>
      <c r="D36" s="207"/>
    </row>
    <row r="37" spans="1:4" s="141" customFormat="1" ht="13.95" customHeight="1">
      <c r="A37" s="245" t="s">
        <v>173</v>
      </c>
      <c r="B37" s="135"/>
      <c r="C37" s="120">
        <v>2010010230</v>
      </c>
      <c r="D37" s="207"/>
    </row>
    <row r="38" spans="1:4" s="141" customFormat="1" ht="13.95" customHeight="1">
      <c r="A38" s="233" t="s">
        <v>174</v>
      </c>
      <c r="B38" s="135"/>
      <c r="C38" s="120">
        <v>2010010240</v>
      </c>
      <c r="D38" s="207"/>
    </row>
    <row r="39" spans="1:4" s="158" customFormat="1" ht="14.25" customHeight="1">
      <c r="A39" s="123"/>
      <c r="B39" s="132"/>
      <c r="C39" s="368"/>
      <c r="D39" s="157"/>
    </row>
    <row r="40" spans="1:4" s="203" customFormat="1" ht="16.2" customHeight="1">
      <c r="A40" s="392" t="s">
        <v>312</v>
      </c>
      <c r="B40" s="204"/>
      <c r="C40" s="120">
        <v>2010010290</v>
      </c>
      <c r="D40" s="162"/>
    </row>
    <row r="41" spans="1:4" s="203" customFormat="1" ht="22.5" customHeight="1">
      <c r="A41" s="392" t="s">
        <v>310</v>
      </c>
      <c r="B41" s="204"/>
      <c r="C41" s="120">
        <v>2010010300</v>
      </c>
      <c r="D41" s="162"/>
    </row>
    <row r="42" spans="1:4" s="8" customFormat="1" ht="24" customHeight="1">
      <c r="A42" s="415" t="s">
        <v>234</v>
      </c>
      <c r="B42" s="415"/>
      <c r="C42" s="415"/>
      <c r="D42" s="415"/>
    </row>
    <row r="43" spans="1:4" s="27" customFormat="1" ht="13.95" customHeight="1">
      <c r="B43" s="150"/>
      <c r="C43" s="28"/>
      <c r="D43" s="20" t="s">
        <v>309</v>
      </c>
    </row>
    <row r="44" spans="1:4" s="27" customFormat="1" ht="13.95" customHeight="1">
      <c r="B44" s="150"/>
      <c r="C44" s="28"/>
      <c r="D44" s="20" t="s">
        <v>25</v>
      </c>
    </row>
    <row r="45" spans="1:4" s="27" customFormat="1" ht="13.95" customHeight="1">
      <c r="B45" s="150"/>
      <c r="C45" s="28"/>
    </row>
    <row r="46" spans="1:4" s="27" customFormat="1" ht="13.95" customHeight="1">
      <c r="B46" s="150"/>
      <c r="C46" s="28"/>
    </row>
    <row r="47" spans="1:4" s="27" customFormat="1" ht="13.95" customHeight="1">
      <c r="B47" s="150"/>
      <c r="C47" s="28"/>
    </row>
  </sheetData>
  <customSheetViews>
    <customSheetView guid="{4C41525E-EFC1-47E0-ADE3-11DC816135E6}">
      <pageMargins left="0.7" right="0.7" top="0.75" bottom="0.75" header="0.3" footer="0.3"/>
      <pageSetup orientation="portrait" r:id="rId1"/>
    </customSheetView>
  </customSheetViews>
  <mergeCells count="5">
    <mergeCell ref="A42:D42"/>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51"/>
  <sheetViews>
    <sheetView showGridLines="0" zoomScaleNormal="100" workbookViewId="0">
      <selection activeCell="A3" sqref="A3"/>
    </sheetView>
  </sheetViews>
  <sheetFormatPr defaultColWidth="9.109375" defaultRowHeight="13.8"/>
  <cols>
    <col min="1" max="1" width="61.88671875" style="21" customWidth="1"/>
    <col min="2" max="2" width="4.6640625" style="152" customWidth="1"/>
    <col min="3" max="3" width="9.6640625" style="22" customWidth="1"/>
    <col min="4" max="4" width="14.6640625" style="21" customWidth="1"/>
    <col min="5" max="16384" width="9.109375" style="21"/>
  </cols>
  <sheetData>
    <row r="1" spans="1:10" ht="24">
      <c r="A1" s="214"/>
      <c r="B1" s="215"/>
      <c r="C1" s="215"/>
      <c r="D1" s="216" t="s">
        <v>267</v>
      </c>
    </row>
    <row r="2" spans="1:10">
      <c r="A2" s="214"/>
      <c r="B2" s="215"/>
      <c r="C2" s="215"/>
      <c r="D2" s="216"/>
    </row>
    <row r="4" spans="1:10" s="212" customFormat="1" ht="15" customHeight="1">
      <c r="A4" s="217" t="s">
        <v>238</v>
      </c>
      <c r="B4" s="221"/>
      <c r="C4" s="218"/>
      <c r="D4" s="219" t="s">
        <v>239</v>
      </c>
      <c r="E4" s="211"/>
      <c r="F4" s="210"/>
      <c r="G4" s="210"/>
      <c r="H4" s="210"/>
      <c r="I4" s="210"/>
      <c r="J4" s="210"/>
    </row>
    <row r="5" spans="1:10" s="212" customFormat="1" ht="15" customHeight="1">
      <c r="A5" s="419" t="s">
        <v>268</v>
      </c>
      <c r="B5" s="419"/>
      <c r="C5" s="420"/>
      <c r="D5" s="420"/>
      <c r="E5" s="211"/>
      <c r="F5" s="210"/>
      <c r="G5" s="210"/>
      <c r="H5" s="210"/>
      <c r="I5" s="210"/>
      <c r="J5" s="210"/>
    </row>
    <row r="6" spans="1:10" s="5" customFormat="1" ht="17.399999999999999">
      <c r="A6" s="416" t="s">
        <v>5</v>
      </c>
      <c r="B6" s="416"/>
      <c r="C6" s="416"/>
      <c r="D6" s="416"/>
    </row>
    <row r="7" spans="1:10" s="5" customFormat="1" ht="17.399999999999999">
      <c r="A7" s="416" t="s">
        <v>183</v>
      </c>
      <c r="B7" s="416"/>
      <c r="C7" s="416"/>
      <c r="D7" s="416"/>
    </row>
    <row r="8" spans="1:10" s="7" customFormat="1" ht="13.2" customHeight="1">
      <c r="A8" s="414" t="s">
        <v>19</v>
      </c>
      <c r="B8" s="414"/>
      <c r="C8" s="414"/>
      <c r="D8" s="414"/>
    </row>
    <row r="9" spans="1:10" s="8" customFormat="1" ht="13.95" customHeight="1">
      <c r="A9" s="199"/>
      <c r="B9" s="151"/>
      <c r="C9" s="30"/>
      <c r="D9" s="31"/>
    </row>
    <row r="10" spans="1:10" s="8" customFormat="1" ht="13.95" customHeight="1">
      <c r="A10" s="161" t="s">
        <v>142</v>
      </c>
      <c r="B10" s="137"/>
      <c r="C10" s="144">
        <v>2020010020</v>
      </c>
      <c r="D10" s="18"/>
    </row>
    <row r="11" spans="1:10" s="8" customFormat="1" ht="13.95" customHeight="1">
      <c r="A11" s="332" t="s">
        <v>143</v>
      </c>
      <c r="B11" s="135"/>
      <c r="C11" s="144">
        <v>2020010030</v>
      </c>
      <c r="D11" s="18"/>
    </row>
    <row r="12" spans="1:10" s="8" customFormat="1" ht="13.95" customHeight="1">
      <c r="A12" s="155" t="s">
        <v>26</v>
      </c>
      <c r="B12" s="135"/>
      <c r="C12" s="144">
        <v>2020010040</v>
      </c>
      <c r="D12" s="18"/>
    </row>
    <row r="13" spans="1:10" s="11" customFormat="1" ht="13.95" customHeight="1">
      <c r="A13" s="164" t="s">
        <v>189</v>
      </c>
      <c r="B13" s="204"/>
      <c r="C13" s="208">
        <v>2020010070</v>
      </c>
      <c r="D13" s="207"/>
    </row>
    <row r="14" spans="1:10" s="11" customFormat="1" ht="13.95" customHeight="1">
      <c r="A14" s="222" t="s">
        <v>230</v>
      </c>
      <c r="B14" s="204" t="s">
        <v>179</v>
      </c>
      <c r="C14" s="208">
        <v>2020010080</v>
      </c>
      <c r="D14" s="207"/>
    </row>
    <row r="15" spans="1:10" s="11" customFormat="1" ht="13.95" customHeight="1">
      <c r="A15" s="164" t="s">
        <v>142</v>
      </c>
      <c r="B15" s="204"/>
      <c r="C15" s="208">
        <v>2020010090</v>
      </c>
      <c r="D15" s="162"/>
    </row>
    <row r="16" spans="1:10" s="11" customFormat="1" ht="13.95" customHeight="1">
      <c r="A16" s="164" t="s">
        <v>143</v>
      </c>
      <c r="B16" s="204"/>
      <c r="C16" s="154">
        <v>2020010100</v>
      </c>
      <c r="D16" s="162"/>
    </row>
    <row r="17" spans="1:4" s="11" customFormat="1" ht="13.95" customHeight="1">
      <c r="A17" s="164" t="s">
        <v>144</v>
      </c>
      <c r="B17" s="204"/>
      <c r="C17" s="208">
        <v>2020010110</v>
      </c>
      <c r="D17" s="162"/>
    </row>
    <row r="18" spans="1:4" s="11" customFormat="1" ht="13.95" customHeight="1">
      <c r="A18" s="164" t="s">
        <v>189</v>
      </c>
      <c r="B18" s="204"/>
      <c r="C18" s="208">
        <v>2020010130</v>
      </c>
      <c r="D18" s="162"/>
    </row>
    <row r="19" spans="1:4" s="11" customFormat="1" ht="13.95" customHeight="1">
      <c r="A19" s="223" t="s">
        <v>184</v>
      </c>
      <c r="B19" s="224" t="s">
        <v>180</v>
      </c>
      <c r="C19" s="208">
        <v>2020010150</v>
      </c>
      <c r="D19" s="162"/>
    </row>
    <row r="20" spans="1:4" s="203" customFormat="1" ht="22.95" customHeight="1">
      <c r="A20" s="164" t="s">
        <v>284</v>
      </c>
      <c r="B20" s="204"/>
      <c r="C20" s="208">
        <v>2020010050</v>
      </c>
      <c r="D20" s="207"/>
    </row>
    <row r="21" spans="1:4" s="203" customFormat="1" ht="13.95" customHeight="1">
      <c r="A21" s="226" t="s">
        <v>26</v>
      </c>
      <c r="B21" s="205"/>
      <c r="C21" s="208">
        <v>2020010060</v>
      </c>
      <c r="D21" s="207"/>
    </row>
    <row r="22" spans="1:4" s="203" customFormat="1" ht="22.95" customHeight="1">
      <c r="A22" s="164" t="s">
        <v>260</v>
      </c>
      <c r="B22" s="204"/>
      <c r="C22" s="208">
        <v>2020010061</v>
      </c>
      <c r="D22" s="207"/>
    </row>
    <row r="23" spans="1:4" s="203" customFormat="1" ht="13.95" customHeight="1">
      <c r="A23" s="227" t="s">
        <v>26</v>
      </c>
      <c r="B23" s="204"/>
      <c r="C23" s="208">
        <v>2020010062</v>
      </c>
      <c r="D23" s="207"/>
    </row>
    <row r="24" spans="1:4" s="206" customFormat="1" ht="13.95" customHeight="1">
      <c r="A24" s="223" t="s">
        <v>261</v>
      </c>
      <c r="B24" s="209" t="s">
        <v>181</v>
      </c>
      <c r="C24" s="208">
        <v>2020010063</v>
      </c>
      <c r="D24" s="207"/>
    </row>
    <row r="25" spans="1:4" s="206" customFormat="1" ht="13.95" customHeight="1">
      <c r="A25" s="164" t="s">
        <v>257</v>
      </c>
      <c r="B25" s="204"/>
      <c r="C25" s="208">
        <v>2020010064</v>
      </c>
      <c r="D25" s="207"/>
    </row>
    <row r="26" spans="1:4" s="206" customFormat="1" ht="13.95" customHeight="1">
      <c r="A26" s="228" t="s">
        <v>26</v>
      </c>
      <c r="B26" s="204"/>
      <c r="C26" s="208">
        <v>2020010065</v>
      </c>
      <c r="D26" s="207"/>
    </row>
    <row r="27" spans="1:4" s="206" customFormat="1" ht="22.95" customHeight="1">
      <c r="A27" s="164" t="s">
        <v>262</v>
      </c>
      <c r="B27" s="204"/>
      <c r="C27" s="208">
        <v>2020010066</v>
      </c>
      <c r="D27" s="207"/>
    </row>
    <row r="28" spans="1:4" s="206" customFormat="1" ht="13.95" customHeight="1">
      <c r="A28" s="229" t="s">
        <v>26</v>
      </c>
      <c r="B28" s="204"/>
      <c r="C28" s="208">
        <v>2020010067</v>
      </c>
      <c r="D28" s="207"/>
    </row>
    <row r="29" spans="1:4" s="206" customFormat="1" ht="13.95" customHeight="1">
      <c r="A29" s="333" t="s">
        <v>263</v>
      </c>
      <c r="B29" s="209" t="s">
        <v>182</v>
      </c>
      <c r="C29" s="208">
        <v>2020010068</v>
      </c>
      <c r="D29" s="207"/>
    </row>
    <row r="30" spans="1:4" s="159" customFormat="1" ht="13.95" customHeight="1">
      <c r="A30" s="131" t="s">
        <v>231</v>
      </c>
      <c r="B30" s="209" t="s">
        <v>214</v>
      </c>
      <c r="C30" s="208">
        <v>2020010280</v>
      </c>
      <c r="D30" s="230"/>
    </row>
    <row r="31" spans="1:4" s="158" customFormat="1" ht="13.95" customHeight="1">
      <c r="A31" s="156"/>
      <c r="B31" s="121"/>
      <c r="C31" s="122"/>
      <c r="D31" s="157"/>
    </row>
    <row r="32" spans="1:4" s="11" customFormat="1" ht="13.95" customHeight="1">
      <c r="A32" s="164" t="s">
        <v>27</v>
      </c>
      <c r="B32" s="204"/>
      <c r="C32" s="208">
        <v>2020010160</v>
      </c>
      <c r="D32" s="162"/>
    </row>
    <row r="33" spans="1:4" s="11" customFormat="1" ht="13.95" customHeight="1">
      <c r="A33" s="164" t="s">
        <v>28</v>
      </c>
      <c r="B33" s="204"/>
      <c r="C33" s="208">
        <v>2020010170</v>
      </c>
      <c r="D33" s="162"/>
    </row>
    <row r="34" spans="1:4" s="11" customFormat="1" ht="13.95" customHeight="1">
      <c r="A34" s="164" t="s">
        <v>29</v>
      </c>
      <c r="B34" s="204"/>
      <c r="C34" s="208">
        <v>2020010180</v>
      </c>
      <c r="D34" s="162"/>
    </row>
    <row r="35" spans="1:4" s="11" customFormat="1" ht="22.95" customHeight="1">
      <c r="A35" s="164" t="s">
        <v>30</v>
      </c>
      <c r="B35" s="204"/>
      <c r="C35" s="208">
        <v>2020010190</v>
      </c>
      <c r="D35" s="162"/>
    </row>
    <row r="36" spans="1:4" s="11" customFormat="1" ht="13.95" customHeight="1">
      <c r="A36" s="164" t="s">
        <v>31</v>
      </c>
      <c r="B36" s="204"/>
      <c r="C36" s="208">
        <v>2020010210</v>
      </c>
      <c r="D36" s="162"/>
    </row>
    <row r="37" spans="1:4" s="11" customFormat="1" ht="13.95" customHeight="1">
      <c r="A37" s="164" t="s">
        <v>32</v>
      </c>
      <c r="B37" s="204"/>
      <c r="C37" s="208">
        <v>2020010220</v>
      </c>
      <c r="D37" s="162"/>
    </row>
    <row r="38" spans="1:4" s="11" customFormat="1" ht="13.95" customHeight="1">
      <c r="A38" s="231" t="s">
        <v>177</v>
      </c>
      <c r="B38" s="224" t="s">
        <v>212</v>
      </c>
      <c r="C38" s="208">
        <v>2020010230</v>
      </c>
      <c r="D38" s="162"/>
    </row>
    <row r="39" spans="1:4" s="147" customFormat="1" ht="13.95" customHeight="1">
      <c r="A39" s="232"/>
      <c r="B39" s="122"/>
      <c r="C39" s="145"/>
      <c r="D39" s="146"/>
    </row>
    <row r="40" spans="1:4" s="160" customFormat="1" ht="13.95" customHeight="1">
      <c r="A40" s="233" t="s">
        <v>232</v>
      </c>
      <c r="B40" s="234"/>
      <c r="C40" s="120">
        <v>2020010010</v>
      </c>
      <c r="D40" s="207"/>
    </row>
    <row r="41" spans="1:4" s="160" customFormat="1" ht="13.95" customHeight="1">
      <c r="A41" s="238" t="s">
        <v>185</v>
      </c>
      <c r="B41" s="235"/>
      <c r="C41" s="120">
        <v>2020010240</v>
      </c>
      <c r="D41" s="162"/>
    </row>
    <row r="42" spans="1:4" s="160" customFormat="1" ht="13.95" customHeight="1">
      <c r="A42" s="236" t="s">
        <v>186</v>
      </c>
      <c r="B42" s="235"/>
      <c r="C42" s="120">
        <v>2020010250</v>
      </c>
      <c r="D42" s="163"/>
    </row>
    <row r="43" spans="1:4" s="147" customFormat="1" ht="13.95" customHeight="1">
      <c r="A43" s="238" t="s">
        <v>187</v>
      </c>
      <c r="B43" s="237"/>
      <c r="C43" s="120">
        <v>2020010260</v>
      </c>
      <c r="D43" s="162"/>
    </row>
    <row r="44" spans="1:4" s="147" customFormat="1" ht="13.95" customHeight="1">
      <c r="A44" s="236" t="s">
        <v>188</v>
      </c>
      <c r="B44" s="237"/>
      <c r="C44" s="120">
        <v>2020010270</v>
      </c>
      <c r="D44" s="162"/>
    </row>
    <row r="45" spans="1:4" s="27" customFormat="1" ht="18" customHeight="1">
      <c r="A45" s="417" t="s">
        <v>233</v>
      </c>
      <c r="B45" s="417"/>
      <c r="C45" s="418"/>
      <c r="D45" s="418"/>
    </row>
    <row r="46" spans="1:4" s="27" customFormat="1" ht="13.95" customHeight="1">
      <c r="B46" s="153"/>
      <c r="C46" s="28"/>
      <c r="D46" s="20" t="s">
        <v>309</v>
      </c>
    </row>
    <row r="47" spans="1:4" s="27" customFormat="1" ht="13.95" customHeight="1">
      <c r="B47" s="153"/>
      <c r="C47" s="28"/>
      <c r="D47" s="20" t="s">
        <v>33</v>
      </c>
    </row>
    <row r="48" spans="1:4" s="27" customFormat="1" ht="13.95" customHeight="1">
      <c r="B48" s="153"/>
      <c r="C48" s="28"/>
    </row>
    <row r="49" spans="2:3" s="27" customFormat="1" ht="13.95" customHeight="1">
      <c r="B49" s="153"/>
      <c r="C49" s="28"/>
    </row>
    <row r="50" spans="2:3" s="27" customFormat="1" ht="13.95" customHeight="1">
      <c r="B50" s="153"/>
      <c r="C50" s="28"/>
    </row>
    <row r="51" spans="2:3" s="27" customFormat="1" ht="13.95" customHeight="1">
      <c r="B51" s="153"/>
      <c r="C51" s="28"/>
    </row>
  </sheetData>
  <customSheetViews>
    <customSheetView guid="{4C41525E-EFC1-47E0-ADE3-11DC816135E6}">
      <pageMargins left="0.7" right="0.7" top="0.75" bottom="0.75" header="0.3" footer="0.3"/>
      <pageSetup orientation="portrait" r:id="rId1"/>
    </customSheetView>
  </customSheetViews>
  <mergeCells count="5">
    <mergeCell ref="A45:D45"/>
    <mergeCell ref="A6:D6"/>
    <mergeCell ref="A7:D7"/>
    <mergeCell ref="A8:D8"/>
    <mergeCell ref="A5:D5"/>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44" max="2" man="1"/>
  </rowBreaks>
  <colBreaks count="1" manualBreakCount="1">
    <brk id="4"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FF00"/>
    <pageSetUpPr fitToPage="1"/>
  </sheetPr>
  <dimension ref="A1:J40"/>
  <sheetViews>
    <sheetView showGridLines="0" zoomScale="118" zoomScaleNormal="118" zoomScaleSheetLayoutView="40" workbookViewId="0">
      <selection activeCell="A2" sqref="A2"/>
    </sheetView>
  </sheetViews>
  <sheetFormatPr defaultColWidth="9.109375" defaultRowHeight="13.8"/>
  <cols>
    <col min="1" max="1" width="60.6640625" style="33" customWidth="1"/>
    <col min="2" max="2" width="9.6640625" style="22" customWidth="1"/>
    <col min="3" max="3" width="14.6640625" style="33" customWidth="1"/>
    <col min="4" max="4" width="12.44140625" style="33" bestFit="1" customWidth="1"/>
    <col min="5" max="16384" width="9.109375" style="33"/>
  </cols>
  <sheetData>
    <row r="1" spans="1:10" ht="24">
      <c r="A1" s="262"/>
      <c r="B1" s="215"/>
      <c r="C1" s="216" t="s">
        <v>267</v>
      </c>
    </row>
    <row r="2" spans="1:10" s="173" customFormat="1" ht="24" customHeight="1">
      <c r="A2" s="262"/>
      <c r="B2" s="308"/>
      <c r="C2" s="216"/>
    </row>
    <row r="3" spans="1:10" s="212" customFormat="1" ht="15" customHeight="1">
      <c r="A3" s="217" t="s">
        <v>238</v>
      </c>
      <c r="B3" s="221"/>
      <c r="C3" s="219" t="s">
        <v>239</v>
      </c>
      <c r="E3" s="211"/>
      <c r="F3" s="210"/>
      <c r="G3" s="210"/>
      <c r="H3" s="210"/>
      <c r="I3" s="210"/>
      <c r="J3" s="210"/>
    </row>
    <row r="4" spans="1:10" s="8" customFormat="1" ht="13.2" customHeight="1">
      <c r="A4" s="411" t="s">
        <v>34</v>
      </c>
      <c r="B4" s="411"/>
      <c r="C4" s="412"/>
    </row>
    <row r="5" spans="1:10" s="5" customFormat="1" ht="27.6" customHeight="1">
      <c r="A5" s="416" t="s">
        <v>5</v>
      </c>
      <c r="B5" s="416"/>
      <c r="C5" s="416"/>
    </row>
    <row r="6" spans="1:10" s="5" customFormat="1" ht="19.95" customHeight="1">
      <c r="A6" s="416" t="s">
        <v>190</v>
      </c>
      <c r="B6" s="416"/>
      <c r="C6" s="416"/>
    </row>
    <row r="7" spans="1:10" s="7" customFormat="1" ht="16.95" customHeight="1">
      <c r="A7" s="414" t="s">
        <v>19</v>
      </c>
      <c r="B7" s="414"/>
      <c r="C7" s="414"/>
    </row>
    <row r="8" spans="1:10" s="8" customFormat="1" ht="13.95" customHeight="1">
      <c r="A8" s="16"/>
      <c r="B8" s="17"/>
      <c r="C8" s="31"/>
    </row>
    <row r="9" spans="1:10" s="8" customFormat="1" ht="13.95" customHeight="1">
      <c r="A9" s="34" t="s">
        <v>35</v>
      </c>
      <c r="B9" s="72">
        <v>2030010110</v>
      </c>
      <c r="C9" s="24"/>
    </row>
    <row r="10" spans="1:10" s="8" customFormat="1" ht="13.95" customHeight="1">
      <c r="A10" s="34" t="s">
        <v>36</v>
      </c>
      <c r="B10" s="72">
        <v>2030010120</v>
      </c>
      <c r="C10" s="24"/>
    </row>
    <row r="11" spans="1:10" s="8" customFormat="1" ht="13.95" customHeight="1">
      <c r="A11" s="29" t="s">
        <v>37</v>
      </c>
      <c r="B11" s="72">
        <v>2030010130</v>
      </c>
      <c r="C11" s="24"/>
    </row>
    <row r="12" spans="1:10" s="8" customFormat="1" ht="13.95" customHeight="1">
      <c r="A12" s="29" t="s">
        <v>38</v>
      </c>
      <c r="B12" s="72">
        <v>2030010140</v>
      </c>
      <c r="C12" s="24"/>
    </row>
    <row r="13" spans="1:10" s="8" customFormat="1" ht="13.95" customHeight="1">
      <c r="A13" s="29" t="s">
        <v>39</v>
      </c>
      <c r="B13" s="72">
        <v>2030010150</v>
      </c>
      <c r="C13" s="24"/>
    </row>
    <row r="14" spans="1:10" s="8" customFormat="1" ht="13.95" customHeight="1">
      <c r="A14" s="26" t="s">
        <v>40</v>
      </c>
      <c r="B14" s="72">
        <v>2030010160</v>
      </c>
      <c r="C14" s="18"/>
    </row>
    <row r="15" spans="1:10" s="8" customFormat="1" ht="13.95" customHeight="1">
      <c r="A15" s="26" t="s">
        <v>41</v>
      </c>
      <c r="B15" s="72">
        <v>2030010170</v>
      </c>
      <c r="C15" s="18"/>
    </row>
    <row r="16" spans="1:10" s="8" customFormat="1" ht="13.95" customHeight="1">
      <c r="A16" s="26" t="s">
        <v>42</v>
      </c>
      <c r="B16" s="72">
        <v>2030010180</v>
      </c>
      <c r="C16" s="18"/>
    </row>
    <row r="17" spans="1:8" s="8" customFormat="1" ht="13.95" customHeight="1">
      <c r="A17" s="26" t="s">
        <v>43</v>
      </c>
      <c r="B17" s="72">
        <v>2030010190</v>
      </c>
      <c r="C17" s="18"/>
    </row>
    <row r="18" spans="1:8" s="199" customFormat="1" ht="22.95" customHeight="1">
      <c r="A18" s="26" t="s">
        <v>280</v>
      </c>
      <c r="B18" s="202">
        <v>2030010200</v>
      </c>
      <c r="C18" s="207"/>
    </row>
    <row r="19" spans="1:8" s="8" customFormat="1" ht="13.95" customHeight="1">
      <c r="A19" s="29" t="s">
        <v>44</v>
      </c>
      <c r="B19" s="72">
        <v>2030010220</v>
      </c>
      <c r="C19" s="18"/>
    </row>
    <row r="20" spans="1:8" s="8" customFormat="1" ht="13.95" customHeight="1">
      <c r="A20" s="29" t="s">
        <v>137</v>
      </c>
      <c r="B20" s="72">
        <v>2030010230</v>
      </c>
      <c r="C20" s="18"/>
    </row>
    <row r="21" spans="1:8" s="199" customFormat="1" ht="13.95" customHeight="1">
      <c r="A21" s="26" t="s">
        <v>264</v>
      </c>
      <c r="B21" s="202">
        <v>2030010240</v>
      </c>
      <c r="C21" s="207"/>
    </row>
    <row r="22" spans="1:8" s="199" customFormat="1" ht="13.95" customHeight="1">
      <c r="A22" s="263" t="s">
        <v>191</v>
      </c>
      <c r="B22" s="202">
        <v>2030010280</v>
      </c>
      <c r="C22" s="264"/>
    </row>
    <row r="23" spans="1:8" s="199" customFormat="1" ht="13.95" customHeight="1">
      <c r="A23" s="31"/>
      <c r="B23" s="30"/>
      <c r="C23" s="31"/>
      <c r="D23" s="31"/>
      <c r="E23" s="31"/>
      <c r="F23" s="31"/>
      <c r="G23" s="31"/>
      <c r="H23" s="31"/>
    </row>
    <row r="24" spans="1:8" s="199" customFormat="1" ht="13.95" customHeight="1">
      <c r="A24" s="26" t="s">
        <v>45</v>
      </c>
      <c r="B24" s="69">
        <v>2030010250</v>
      </c>
      <c r="C24" s="207"/>
    </row>
    <row r="25" spans="1:8" s="199" customFormat="1" ht="13.95" customHeight="1">
      <c r="A25" s="26" t="s">
        <v>46</v>
      </c>
      <c r="B25" s="69">
        <v>2030010260</v>
      </c>
      <c r="C25" s="207"/>
    </row>
    <row r="26" spans="1:8" s="199" customFormat="1" ht="13.95" customHeight="1">
      <c r="A26" s="26" t="s">
        <v>47</v>
      </c>
      <c r="B26" s="69">
        <v>2030010270</v>
      </c>
      <c r="C26" s="207"/>
    </row>
    <row r="27" spans="1:8" s="262" customFormat="1">
      <c r="A27" s="263" t="s">
        <v>192</v>
      </c>
      <c r="B27" s="69">
        <v>2030010290</v>
      </c>
      <c r="C27" s="264"/>
    </row>
    <row r="28" spans="1:8" s="8" customFormat="1" ht="19.2" customHeight="1">
      <c r="A28" s="421" t="s">
        <v>48</v>
      </c>
      <c r="B28" s="421"/>
      <c r="C28" s="421"/>
      <c r="D28" s="35"/>
      <c r="E28" s="35"/>
      <c r="F28" s="35"/>
      <c r="G28" s="35"/>
      <c r="H28" s="10"/>
    </row>
    <row r="29" spans="1:8" s="171" customFormat="1" ht="14.4" customHeight="1">
      <c r="A29" s="329"/>
      <c r="B29" s="329"/>
      <c r="C29" s="329"/>
      <c r="D29" s="329"/>
      <c r="E29" s="329"/>
      <c r="F29" s="329"/>
      <c r="G29" s="329"/>
      <c r="H29" s="10"/>
    </row>
    <row r="30" spans="1:8" s="36" customFormat="1" ht="13.95" customHeight="1">
      <c r="A30" s="385" t="s">
        <v>296</v>
      </c>
      <c r="B30" s="386"/>
      <c r="C30" s="387"/>
    </row>
    <row r="31" spans="1:8" s="36" customFormat="1" ht="13.95" customHeight="1">
      <c r="A31" s="388" t="s">
        <v>35</v>
      </c>
      <c r="B31" s="361">
        <v>2030010300</v>
      </c>
      <c r="C31" s="162"/>
    </row>
    <row r="32" spans="1:8" s="36" customFormat="1" ht="13.95" customHeight="1">
      <c r="A32" s="388" t="s">
        <v>36</v>
      </c>
      <c r="B32" s="361">
        <v>2030010310</v>
      </c>
      <c r="C32" s="162"/>
    </row>
    <row r="33" spans="1:8">
      <c r="A33" s="388" t="s">
        <v>295</v>
      </c>
      <c r="B33" s="361">
        <v>2030010320</v>
      </c>
      <c r="C33" s="162"/>
    </row>
    <row r="34" spans="1:8">
      <c r="A34" s="388" t="s">
        <v>137</v>
      </c>
      <c r="B34" s="361">
        <v>2030010330</v>
      </c>
      <c r="C34" s="162"/>
    </row>
    <row r="35" spans="1:8">
      <c r="A35" s="388" t="s">
        <v>264</v>
      </c>
      <c r="B35" s="361">
        <v>2030010340</v>
      </c>
      <c r="C35" s="162"/>
    </row>
    <row r="36" spans="1:8">
      <c r="A36" s="393" t="s">
        <v>311</v>
      </c>
      <c r="B36" s="361">
        <v>2030010350</v>
      </c>
      <c r="C36" s="162"/>
    </row>
    <row r="38" spans="1:8" s="8" customFormat="1" ht="13.95" customHeight="1">
      <c r="A38" s="10"/>
      <c r="B38" s="9"/>
      <c r="C38" s="20" t="s">
        <v>309</v>
      </c>
      <c r="D38" s="10"/>
      <c r="E38" s="10"/>
      <c r="F38" s="10"/>
      <c r="G38" s="10"/>
      <c r="H38" s="10"/>
    </row>
    <row r="39" spans="1:8" s="8" customFormat="1" ht="13.95" customHeight="1">
      <c r="A39" s="10"/>
      <c r="B39" s="9"/>
      <c r="C39" s="20" t="s">
        <v>133</v>
      </c>
      <c r="D39" s="10"/>
      <c r="E39" s="10"/>
      <c r="F39" s="10"/>
      <c r="G39" s="10"/>
      <c r="H39" s="10"/>
    </row>
    <row r="40" spans="1:8" s="36" customFormat="1" ht="13.95" customHeight="1">
      <c r="B40" s="28"/>
    </row>
  </sheetData>
  <customSheetViews>
    <customSheetView guid="{4C41525E-EFC1-47E0-ADE3-11DC816135E6}">
      <rowBreaks count="1" manualBreakCount="1">
        <brk id="36" max="16383" man="1"/>
      </rowBreaks>
      <colBreaks count="1" manualBreakCount="1">
        <brk id="6" max="1048575" man="1"/>
      </colBreaks>
      <pageMargins left="0.7" right="0.7" top="0.75" bottom="0.75" header="0.3" footer="0.3"/>
      <pageSetup orientation="portrait" r:id="rId1"/>
    </customSheetView>
  </customSheetViews>
  <mergeCells count="5">
    <mergeCell ref="A28:C28"/>
    <mergeCell ref="A4:C4"/>
    <mergeCell ref="A5:C5"/>
    <mergeCell ref="A6:C6"/>
    <mergeCell ref="A7:C7"/>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29" max="2" man="1"/>
  </rowBreaks>
  <colBreaks count="1" manualBreakCount="1">
    <brk id="6" max="1048575" man="1"/>
  </colBreak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29"/>
  <sheetViews>
    <sheetView showGridLines="0" zoomScaleNormal="100" workbookViewId="0">
      <selection activeCell="A2" sqref="A2"/>
    </sheetView>
  </sheetViews>
  <sheetFormatPr defaultColWidth="8.88671875" defaultRowHeight="13.8"/>
  <cols>
    <col min="1" max="1" width="39" style="37" customWidth="1"/>
    <col min="2" max="2" width="8.5546875" style="38" customWidth="1"/>
    <col min="3" max="3" width="13.6640625" style="37" customWidth="1"/>
    <col min="4" max="4" width="8.5546875" style="37" customWidth="1"/>
    <col min="5" max="5" width="13.6640625" style="37" customWidth="1"/>
    <col min="6" max="6" width="8.5546875" style="37" customWidth="1"/>
    <col min="7" max="7" width="13.6640625" style="37" customWidth="1"/>
    <col min="8" max="8" width="8.5546875" style="37" customWidth="1"/>
    <col min="9" max="9" width="13.6640625" style="37" customWidth="1"/>
    <col min="10" max="10" width="8.5546875" style="37" customWidth="1"/>
    <col min="11" max="11" width="13.6640625" style="37" customWidth="1"/>
    <col min="12" max="12" width="8.5546875" style="37" customWidth="1"/>
    <col min="13" max="13" width="13.6640625" style="37" customWidth="1"/>
    <col min="14" max="14" width="8.5546875" style="37" customWidth="1"/>
    <col min="15" max="15" width="13.6640625" style="37" customWidth="1"/>
    <col min="16" max="16384" width="8.88671875" style="37"/>
  </cols>
  <sheetData>
    <row r="1" spans="1:15" ht="24">
      <c r="A1" s="23"/>
      <c r="B1" s="246"/>
      <c r="C1" s="23"/>
      <c r="D1" s="23"/>
      <c r="E1" s="23"/>
      <c r="F1" s="23"/>
      <c r="G1" s="23"/>
      <c r="H1" s="23"/>
      <c r="I1" s="23"/>
      <c r="J1" s="23"/>
      <c r="K1" s="23"/>
      <c r="L1" s="23"/>
      <c r="M1" s="23"/>
      <c r="N1" s="23"/>
      <c r="O1" s="216" t="s">
        <v>267</v>
      </c>
    </row>
    <row r="2" spans="1:15" ht="20.399999999999999" customHeight="1">
      <c r="A2" s="23"/>
      <c r="B2" s="338"/>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39" customFormat="1" ht="20.399999999999999" customHeight="1">
      <c r="A4" s="411" t="s">
        <v>49</v>
      </c>
      <c r="B4" s="411"/>
      <c r="C4" s="412"/>
      <c r="D4" s="412"/>
      <c r="E4" s="412"/>
      <c r="F4" s="412"/>
      <c r="G4" s="412"/>
      <c r="H4" s="412"/>
      <c r="I4" s="412"/>
      <c r="J4" s="412"/>
      <c r="K4" s="412"/>
      <c r="L4" s="412"/>
      <c r="M4" s="412"/>
      <c r="N4" s="412"/>
      <c r="O4" s="412"/>
    </row>
    <row r="5" spans="1:15" ht="23.4" customHeight="1">
      <c r="A5" s="424" t="s">
        <v>50</v>
      </c>
      <c r="B5" s="424"/>
      <c r="C5" s="424"/>
      <c r="D5" s="424"/>
      <c r="E5" s="424"/>
      <c r="F5" s="424"/>
      <c r="G5" s="424"/>
      <c r="H5" s="424"/>
      <c r="I5" s="424"/>
      <c r="J5" s="424"/>
      <c r="K5" s="424"/>
      <c r="L5" s="424"/>
      <c r="M5" s="424"/>
      <c r="N5" s="424"/>
      <c r="O5" s="424"/>
    </row>
    <row r="6" spans="1:15" s="40" customFormat="1" ht="12.6" customHeight="1">
      <c r="A6" s="425" t="s">
        <v>19</v>
      </c>
      <c r="B6" s="425"/>
      <c r="C6" s="425"/>
      <c r="D6" s="425"/>
      <c r="E6" s="425"/>
      <c r="F6" s="425"/>
      <c r="G6" s="425"/>
      <c r="H6" s="425"/>
      <c r="I6" s="425"/>
      <c r="J6" s="425"/>
      <c r="K6" s="425"/>
      <c r="L6" s="425"/>
      <c r="M6" s="425"/>
      <c r="N6" s="425"/>
      <c r="O6" s="425"/>
    </row>
    <row r="7" spans="1:15" s="40" customFormat="1" ht="14.4" customHeight="1">
      <c r="B7" s="41"/>
    </row>
    <row r="8" spans="1:15" s="39" customFormat="1" ht="21" customHeight="1">
      <c r="A8" s="265"/>
      <c r="B8" s="422" t="s">
        <v>51</v>
      </c>
      <c r="C8" s="423"/>
      <c r="D8" s="422" t="s">
        <v>52</v>
      </c>
      <c r="E8" s="423"/>
      <c r="F8" s="422" t="s">
        <v>53</v>
      </c>
      <c r="G8" s="423"/>
      <c r="H8" s="422" t="s">
        <v>54</v>
      </c>
      <c r="I8" s="423"/>
      <c r="J8" s="422" t="s">
        <v>55</v>
      </c>
      <c r="K8" s="423"/>
      <c r="L8" s="422" t="s">
        <v>56</v>
      </c>
      <c r="M8" s="423"/>
      <c r="N8" s="422" t="s">
        <v>57</v>
      </c>
      <c r="O8" s="423"/>
    </row>
    <row r="9" spans="1:15" s="39" customFormat="1" ht="13.95" customHeight="1">
      <c r="A9" s="194" t="s">
        <v>194</v>
      </c>
      <c r="B9" s="69">
        <v>3000010010</v>
      </c>
      <c r="C9" s="207"/>
      <c r="D9" s="69">
        <f>B9+1000</f>
        <v>3000011010</v>
      </c>
      <c r="E9" s="207"/>
      <c r="F9" s="69">
        <f>B9+2000</f>
        <v>3000012010</v>
      </c>
      <c r="G9" s="207"/>
      <c r="H9" s="69">
        <f>B9+3000</f>
        <v>3000013010</v>
      </c>
      <c r="I9" s="207"/>
      <c r="J9" s="69">
        <f>B9+4000</f>
        <v>3000014010</v>
      </c>
      <c r="K9" s="207"/>
      <c r="L9" s="69">
        <f>B9+5000</f>
        <v>3000015010</v>
      </c>
      <c r="M9" s="207"/>
      <c r="N9" s="69">
        <f>B9+9000</f>
        <v>3000019010</v>
      </c>
      <c r="O9" s="207"/>
    </row>
    <row r="10" spans="1:15" s="39" customFormat="1" ht="13.95" customHeight="1">
      <c r="A10" s="194" t="s">
        <v>8</v>
      </c>
      <c r="B10" s="69">
        <v>3000010020</v>
      </c>
      <c r="C10" s="207"/>
      <c r="D10" s="69">
        <f t="shared" ref="D10:D15" si="0">B10+1000</f>
        <v>3000011020</v>
      </c>
      <c r="E10" s="207"/>
      <c r="F10" s="69">
        <f t="shared" ref="F10:F15" si="1">B10+2000</f>
        <v>3000012020</v>
      </c>
      <c r="G10" s="207"/>
      <c r="H10" s="69">
        <f t="shared" ref="H10:H15" si="2">B10+3000</f>
        <v>3000013020</v>
      </c>
      <c r="I10" s="207"/>
      <c r="J10" s="69">
        <f t="shared" ref="J10:J15" si="3">B10+4000</f>
        <v>3000014020</v>
      </c>
      <c r="K10" s="207"/>
      <c r="L10" s="69">
        <f t="shared" ref="L10:L15" si="4">B10+5000</f>
        <v>3000015020</v>
      </c>
      <c r="M10" s="207"/>
      <c r="N10" s="69">
        <f t="shared" ref="N10:N15" si="5">B10+9000</f>
        <v>3000019020</v>
      </c>
      <c r="O10" s="207"/>
    </row>
    <row r="11" spans="1:15" s="39" customFormat="1" ht="13.95" customHeight="1">
      <c r="A11" s="194" t="s">
        <v>9</v>
      </c>
      <c r="B11" s="69">
        <v>3000010030</v>
      </c>
      <c r="C11" s="207"/>
      <c r="D11" s="69">
        <f t="shared" si="0"/>
        <v>3000011030</v>
      </c>
      <c r="E11" s="207"/>
      <c r="F11" s="69">
        <f t="shared" si="1"/>
        <v>3000012030</v>
      </c>
      <c r="G11" s="207"/>
      <c r="H11" s="69">
        <f t="shared" si="2"/>
        <v>3000013030</v>
      </c>
      <c r="I11" s="207"/>
      <c r="J11" s="69">
        <f t="shared" si="3"/>
        <v>3000014030</v>
      </c>
      <c r="K11" s="207"/>
      <c r="L11" s="69">
        <f t="shared" si="4"/>
        <v>3000015030</v>
      </c>
      <c r="M11" s="207"/>
      <c r="N11" s="69">
        <f t="shared" si="5"/>
        <v>3000019030</v>
      </c>
      <c r="O11" s="207"/>
    </row>
    <row r="12" spans="1:15" s="39" customFormat="1" ht="13.95" customHeight="1">
      <c r="A12" s="194" t="s">
        <v>145</v>
      </c>
      <c r="B12" s="69">
        <v>3000010040</v>
      </c>
      <c r="C12" s="207"/>
      <c r="D12" s="69">
        <f t="shared" si="0"/>
        <v>3000011040</v>
      </c>
      <c r="E12" s="207"/>
      <c r="F12" s="69">
        <f t="shared" si="1"/>
        <v>3000012040</v>
      </c>
      <c r="G12" s="207"/>
      <c r="H12" s="69">
        <f t="shared" si="2"/>
        <v>3000013040</v>
      </c>
      <c r="I12" s="207"/>
      <c r="J12" s="69">
        <f t="shared" si="3"/>
        <v>3000014040</v>
      </c>
      <c r="K12" s="207"/>
      <c r="L12" s="69">
        <f t="shared" si="4"/>
        <v>3000015040</v>
      </c>
      <c r="M12" s="207"/>
      <c r="N12" s="69">
        <f t="shared" si="5"/>
        <v>3000019040</v>
      </c>
      <c r="O12" s="207"/>
    </row>
    <row r="13" spans="1:15" s="39" customFormat="1" ht="13.95" customHeight="1">
      <c r="A13" s="194" t="s">
        <v>10</v>
      </c>
      <c r="B13" s="69">
        <v>3000010050</v>
      </c>
      <c r="C13" s="207"/>
      <c r="D13" s="69">
        <f t="shared" si="0"/>
        <v>3000011050</v>
      </c>
      <c r="E13" s="207"/>
      <c r="F13" s="69">
        <f t="shared" si="1"/>
        <v>3000012050</v>
      </c>
      <c r="G13" s="207"/>
      <c r="H13" s="69">
        <f t="shared" si="2"/>
        <v>3000013050</v>
      </c>
      <c r="I13" s="207"/>
      <c r="J13" s="69">
        <f t="shared" si="3"/>
        <v>3000014050</v>
      </c>
      <c r="K13" s="207"/>
      <c r="L13" s="69">
        <f t="shared" si="4"/>
        <v>3000015050</v>
      </c>
      <c r="M13" s="207"/>
      <c r="N13" s="69">
        <f t="shared" si="5"/>
        <v>3000019050</v>
      </c>
      <c r="O13" s="207"/>
    </row>
    <row r="14" spans="1:15" s="39" customFormat="1" ht="13.95" customHeight="1">
      <c r="A14" s="194" t="s">
        <v>11</v>
      </c>
      <c r="B14" s="69">
        <v>3000010060</v>
      </c>
      <c r="C14" s="207"/>
      <c r="D14" s="69">
        <f t="shared" si="0"/>
        <v>3000011060</v>
      </c>
      <c r="E14" s="207"/>
      <c r="F14" s="69">
        <f t="shared" si="1"/>
        <v>3000012060</v>
      </c>
      <c r="G14" s="207"/>
      <c r="H14" s="69">
        <f t="shared" si="2"/>
        <v>3000013060</v>
      </c>
      <c r="I14" s="207"/>
      <c r="J14" s="69">
        <f t="shared" si="3"/>
        <v>3000014060</v>
      </c>
      <c r="K14" s="207"/>
      <c r="L14" s="69">
        <f t="shared" si="4"/>
        <v>3000015060</v>
      </c>
      <c r="M14" s="207"/>
      <c r="N14" s="69">
        <f t="shared" si="5"/>
        <v>3000019060</v>
      </c>
      <c r="O14" s="207"/>
    </row>
    <row r="15" spans="1:15" s="39" customFormat="1" ht="13.95" customHeight="1">
      <c r="A15" s="194" t="s">
        <v>195</v>
      </c>
      <c r="B15" s="69">
        <v>3000010070</v>
      </c>
      <c r="C15" s="207"/>
      <c r="D15" s="69">
        <f t="shared" si="0"/>
        <v>3000011070</v>
      </c>
      <c r="E15" s="207"/>
      <c r="F15" s="69">
        <f t="shared" si="1"/>
        <v>3000012070</v>
      </c>
      <c r="G15" s="207"/>
      <c r="H15" s="69">
        <f t="shared" si="2"/>
        <v>3000013070</v>
      </c>
      <c r="I15" s="207"/>
      <c r="J15" s="69">
        <f t="shared" si="3"/>
        <v>3000014070</v>
      </c>
      <c r="K15" s="207"/>
      <c r="L15" s="69">
        <f t="shared" si="4"/>
        <v>3000015070</v>
      </c>
      <c r="M15" s="207"/>
      <c r="N15" s="69">
        <f t="shared" si="5"/>
        <v>3000019070</v>
      </c>
      <c r="O15" s="207"/>
    </row>
    <row r="16" spans="1:15" s="39" customFormat="1" ht="36" customHeight="1">
      <c r="A16" s="266" t="s">
        <v>148</v>
      </c>
      <c r="B16" s="69">
        <v>3000010071</v>
      </c>
      <c r="C16" s="207"/>
      <c r="D16" s="69">
        <f>B16+1000</f>
        <v>3000011071</v>
      </c>
      <c r="E16" s="207"/>
      <c r="F16" s="69">
        <f>B16+2000</f>
        <v>3000012071</v>
      </c>
      <c r="G16" s="207"/>
      <c r="H16" s="69">
        <f>B16+3000</f>
        <v>3000013071</v>
      </c>
      <c r="I16" s="207"/>
      <c r="J16" s="69">
        <f>B16+4000</f>
        <v>3000014071</v>
      </c>
      <c r="K16" s="207"/>
      <c r="L16" s="69">
        <f>B16+5000</f>
        <v>3000015071</v>
      </c>
      <c r="M16" s="207"/>
      <c r="N16" s="69">
        <f>B16+9000</f>
        <v>3000019071</v>
      </c>
      <c r="O16" s="207"/>
    </row>
    <row r="17" spans="1:15" s="39" customFormat="1" ht="24.6" customHeight="1">
      <c r="A17" s="374"/>
      <c r="B17" s="368"/>
      <c r="C17" s="52"/>
      <c r="D17" s="368"/>
      <c r="E17" s="52"/>
      <c r="F17" s="368"/>
      <c r="G17" s="52"/>
      <c r="H17" s="368"/>
      <c r="I17" s="52"/>
      <c r="J17" s="368"/>
      <c r="K17" s="52"/>
      <c r="L17" s="368"/>
      <c r="M17" s="52"/>
      <c r="N17" s="368"/>
      <c r="O17" s="52"/>
    </row>
    <row r="18" spans="1:15" s="111" customFormat="1" ht="13.95" customHeight="1">
      <c r="A18" s="119"/>
      <c r="B18" s="267"/>
      <c r="C18" s="119"/>
      <c r="D18" s="267"/>
      <c r="E18" s="119"/>
      <c r="F18" s="267"/>
      <c r="G18" s="119"/>
      <c r="H18" s="267"/>
      <c r="I18" s="119"/>
      <c r="J18" s="267"/>
      <c r="K18" s="119"/>
      <c r="L18" s="267"/>
      <c r="M18" s="119"/>
      <c r="N18" s="267"/>
      <c r="O18" s="119"/>
    </row>
    <row r="19" spans="1:15" s="111" customFormat="1" ht="13.95" customHeight="1">
      <c r="A19" s="363" t="s">
        <v>271</v>
      </c>
      <c r="B19" s="361">
        <v>3000010076</v>
      </c>
      <c r="C19" s="363"/>
      <c r="D19" s="360"/>
      <c r="E19" s="359"/>
      <c r="F19" s="358"/>
      <c r="G19" s="359"/>
      <c r="H19" s="358"/>
      <c r="I19" s="359"/>
      <c r="J19" s="358"/>
      <c r="K19" s="359"/>
      <c r="L19" s="358"/>
      <c r="M19" s="359"/>
      <c r="N19" s="358"/>
      <c r="O19" s="357"/>
    </row>
    <row r="20" spans="1:15" s="111" customFormat="1" ht="13.95" customHeight="1">
      <c r="A20" s="363" t="s">
        <v>272</v>
      </c>
      <c r="B20" s="361">
        <v>3000010077</v>
      </c>
      <c r="C20" s="363"/>
      <c r="D20" s="356"/>
      <c r="E20" s="355"/>
      <c r="F20" s="354"/>
      <c r="G20" s="355"/>
      <c r="H20" s="354"/>
      <c r="I20" s="355"/>
      <c r="J20" s="354"/>
      <c r="K20" s="355"/>
      <c r="L20" s="354"/>
      <c r="M20" s="355"/>
      <c r="N20" s="354"/>
      <c r="O20" s="353"/>
    </row>
    <row r="21" spans="1:15" s="39" customFormat="1" ht="13.95" customHeight="1">
      <c r="A21" s="268" t="s">
        <v>193</v>
      </c>
      <c r="B21" s="69">
        <v>3000010080</v>
      </c>
      <c r="C21" s="207"/>
      <c r="D21" s="69">
        <f>B21+1000</f>
        <v>3000011080</v>
      </c>
      <c r="E21" s="207"/>
      <c r="F21" s="69">
        <f>B21+2000</f>
        <v>3000012080</v>
      </c>
      <c r="G21" s="207"/>
      <c r="H21" s="69">
        <f>B21+3000</f>
        <v>3000013080</v>
      </c>
      <c r="I21" s="207"/>
      <c r="J21" s="69">
        <f>B21+4000</f>
        <v>3000014080</v>
      </c>
      <c r="K21" s="207"/>
      <c r="L21" s="69">
        <f>B21+5000</f>
        <v>3000015080</v>
      </c>
      <c r="M21" s="207"/>
      <c r="N21" s="69">
        <f>B21+9000</f>
        <v>3000019080</v>
      </c>
      <c r="O21" s="207"/>
    </row>
    <row r="22" spans="1:15" s="39" customFormat="1" ht="13.95" customHeight="1">
      <c r="B22" s="43"/>
    </row>
    <row r="23" spans="1:15" s="39" customFormat="1" ht="13.95" customHeight="1">
      <c r="B23" s="43"/>
      <c r="O23" s="20" t="s">
        <v>309</v>
      </c>
    </row>
    <row r="24" spans="1:15" s="39" customFormat="1" ht="13.95" customHeight="1">
      <c r="B24" s="43"/>
      <c r="O24" s="20" t="s">
        <v>134</v>
      </c>
    </row>
    <row r="25" spans="1:15" s="39" customFormat="1" ht="13.95" customHeight="1">
      <c r="B25" s="43"/>
    </row>
    <row r="26" spans="1:15" s="39" customFormat="1" ht="13.95" customHeight="1">
      <c r="B26" s="43"/>
    </row>
    <row r="27" spans="1:15" s="39" customFormat="1" ht="13.95" customHeight="1">
      <c r="B27" s="43"/>
    </row>
    <row r="28" spans="1:15" s="39" customFormat="1" ht="13.95" customHeight="1">
      <c r="B28" s="43"/>
    </row>
    <row r="29" spans="1:15" s="39" customFormat="1" ht="13.95" customHeight="1">
      <c r="B29" s="43"/>
    </row>
  </sheetData>
  <customSheetViews>
    <customSheetView guid="{4C41525E-EFC1-47E0-ADE3-11DC816135E6}">
      <pageMargins left="0.7" right="0.7" top="0.75" bottom="0.75" header="0.3" footer="0.3"/>
      <pageSetup orientation="landscape"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86" orientation="landscape" r:id="rId2"/>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28"/>
  <sheetViews>
    <sheetView showGridLines="0" zoomScaleNormal="100" workbookViewId="0">
      <selection activeCell="A2" sqref="A2"/>
    </sheetView>
  </sheetViews>
  <sheetFormatPr defaultColWidth="8.88671875" defaultRowHeight="13.8"/>
  <cols>
    <col min="1" max="1" width="30.5546875" style="37" customWidth="1"/>
    <col min="2" max="2" width="8.5546875" style="37" customWidth="1"/>
    <col min="3" max="3" width="12.6640625" style="37" customWidth="1"/>
    <col min="4" max="4" width="8.5546875" style="37" customWidth="1"/>
    <col min="5" max="5" width="12.6640625" style="37" customWidth="1"/>
    <col min="6" max="6" width="8.5546875" style="37" customWidth="1"/>
    <col min="7" max="7" width="12.6640625" style="37" customWidth="1"/>
    <col min="8" max="8" width="8.5546875" style="37" customWidth="1"/>
    <col min="9" max="9" width="12.6640625" style="37" customWidth="1"/>
    <col min="10" max="10" width="8.5546875" style="37" customWidth="1"/>
    <col min="11" max="11" width="12.6640625" style="37" customWidth="1"/>
    <col min="12" max="12" width="8.5546875" style="37" customWidth="1"/>
    <col min="13" max="13" width="12.6640625" style="37" customWidth="1"/>
    <col min="14" max="14" width="8.5546875" style="37" customWidth="1"/>
    <col min="15" max="15" width="12.6640625" style="37" customWidth="1"/>
    <col min="16" max="16384" width="8.88671875" style="37"/>
  </cols>
  <sheetData>
    <row r="1" spans="1:19" ht="24">
      <c r="A1" s="23"/>
      <c r="B1" s="23"/>
      <c r="C1" s="23"/>
      <c r="D1" s="23"/>
      <c r="E1" s="23"/>
      <c r="F1" s="23"/>
      <c r="G1" s="23"/>
      <c r="H1" s="23"/>
      <c r="I1" s="23"/>
      <c r="J1" s="23"/>
      <c r="K1" s="23"/>
      <c r="L1" s="23"/>
      <c r="M1" s="23"/>
      <c r="N1" s="23"/>
      <c r="O1" s="216" t="s">
        <v>267</v>
      </c>
    </row>
    <row r="2" spans="1:19" ht="20.399999999999999" customHeight="1">
      <c r="A2" s="23"/>
      <c r="B2" s="335"/>
      <c r="C2" s="23"/>
      <c r="D2" s="23"/>
      <c r="E2" s="23"/>
      <c r="F2" s="23"/>
      <c r="G2" s="23"/>
      <c r="H2" s="23"/>
      <c r="I2" s="23"/>
      <c r="J2" s="23"/>
      <c r="K2" s="23"/>
      <c r="L2" s="23"/>
      <c r="M2" s="23"/>
      <c r="N2" s="23"/>
      <c r="O2" s="216"/>
    </row>
    <row r="3" spans="1:19" s="212" customFormat="1" ht="15" customHeight="1">
      <c r="A3" s="217" t="s">
        <v>238</v>
      </c>
      <c r="B3" s="210"/>
      <c r="C3" s="210"/>
      <c r="D3" s="210"/>
      <c r="E3" s="211"/>
      <c r="F3" s="210"/>
      <c r="G3" s="210"/>
      <c r="H3" s="210"/>
      <c r="I3" s="210"/>
      <c r="J3" s="210"/>
      <c r="K3" s="210"/>
      <c r="L3" s="210"/>
      <c r="M3" s="210"/>
      <c r="N3" s="218"/>
      <c r="O3" s="219" t="s">
        <v>239</v>
      </c>
    </row>
    <row r="4" spans="1:19" s="39" customFormat="1" ht="17.399999999999999" customHeight="1">
      <c r="A4" s="411" t="s">
        <v>58</v>
      </c>
      <c r="B4" s="411"/>
      <c r="C4" s="412"/>
      <c r="D4" s="412"/>
      <c r="E4" s="412"/>
      <c r="F4" s="412"/>
      <c r="G4" s="412"/>
      <c r="H4" s="412"/>
      <c r="I4" s="412"/>
      <c r="J4" s="412"/>
      <c r="K4" s="412"/>
      <c r="L4" s="412"/>
      <c r="M4" s="412"/>
      <c r="N4" s="412"/>
      <c r="O4" s="412"/>
    </row>
    <row r="5" spans="1:19" ht="17.399999999999999">
      <c r="A5" s="424" t="s">
        <v>59</v>
      </c>
      <c r="B5" s="424"/>
      <c r="C5" s="424"/>
      <c r="D5" s="424"/>
      <c r="E5" s="424"/>
      <c r="F5" s="424"/>
      <c r="G5" s="424"/>
      <c r="H5" s="424"/>
      <c r="I5" s="424"/>
      <c r="J5" s="424"/>
      <c r="K5" s="424"/>
      <c r="L5" s="424"/>
      <c r="M5" s="424"/>
      <c r="N5" s="424"/>
      <c r="O5" s="424"/>
    </row>
    <row r="6" spans="1:19" s="40" customFormat="1" ht="14.4" customHeight="1">
      <c r="A6" s="425" t="s">
        <v>19</v>
      </c>
      <c r="B6" s="425"/>
      <c r="C6" s="425"/>
      <c r="D6" s="425"/>
      <c r="E6" s="425"/>
      <c r="F6" s="425"/>
      <c r="G6" s="425"/>
      <c r="H6" s="425"/>
      <c r="I6" s="425"/>
      <c r="J6" s="425"/>
      <c r="K6" s="425"/>
      <c r="L6" s="425"/>
      <c r="M6" s="425"/>
      <c r="N6" s="425"/>
      <c r="O6" s="425"/>
    </row>
    <row r="7" spans="1:19" s="40" customFormat="1" ht="15" customHeight="1"/>
    <row r="8" spans="1:19" s="39" customFormat="1" ht="20.399999999999999" customHeight="1">
      <c r="A8" s="334"/>
      <c r="B8" s="426" t="s">
        <v>51</v>
      </c>
      <c r="C8" s="426"/>
      <c r="D8" s="426" t="s">
        <v>52</v>
      </c>
      <c r="E8" s="426"/>
      <c r="F8" s="426" t="s">
        <v>53</v>
      </c>
      <c r="G8" s="426"/>
      <c r="H8" s="426" t="s">
        <v>54</v>
      </c>
      <c r="I8" s="426"/>
      <c r="J8" s="426" t="s">
        <v>55</v>
      </c>
      <c r="K8" s="426"/>
      <c r="L8" s="426" t="s">
        <v>56</v>
      </c>
      <c r="M8" s="426"/>
      <c r="N8" s="426" t="s">
        <v>57</v>
      </c>
      <c r="O8" s="426"/>
    </row>
    <row r="9" spans="1:19" s="39" customFormat="1" ht="13.95" customHeight="1">
      <c r="A9" s="194" t="s">
        <v>12</v>
      </c>
      <c r="B9" s="202">
        <v>5000010010</v>
      </c>
      <c r="C9" s="207"/>
      <c r="D9" s="202">
        <f>B9+1000</f>
        <v>5000011010</v>
      </c>
      <c r="E9" s="207"/>
      <c r="F9" s="202">
        <f>B9+2000</f>
        <v>5000012010</v>
      </c>
      <c r="G9" s="207"/>
      <c r="H9" s="202">
        <f>B9+3000</f>
        <v>5000013010</v>
      </c>
      <c r="I9" s="207"/>
      <c r="J9" s="202">
        <f>B9+4000</f>
        <v>5000014010</v>
      </c>
      <c r="K9" s="207"/>
      <c r="L9" s="202">
        <f>B9+5000</f>
        <v>5000015010</v>
      </c>
      <c r="M9" s="207"/>
      <c r="N9" s="202">
        <f>B9+9000</f>
        <v>5000019010</v>
      </c>
      <c r="O9" s="207"/>
    </row>
    <row r="10" spans="1:19" s="39" customFormat="1" ht="13.95" customHeight="1">
      <c r="A10" s="194" t="s">
        <v>13</v>
      </c>
      <c r="B10" s="202">
        <v>5000010020</v>
      </c>
      <c r="C10" s="207"/>
      <c r="D10" s="202">
        <f t="shared" ref="D10:D14" si="0">B10+1000</f>
        <v>5000011020</v>
      </c>
      <c r="E10" s="207"/>
      <c r="F10" s="202">
        <f t="shared" ref="F10:F19" si="1">B10+2000</f>
        <v>5000012020</v>
      </c>
      <c r="G10" s="207"/>
      <c r="H10" s="202">
        <f t="shared" ref="H10:H19" si="2">B10+3000</f>
        <v>5000013020</v>
      </c>
      <c r="I10" s="207"/>
      <c r="J10" s="202">
        <f t="shared" ref="J10:J19" si="3">B10+4000</f>
        <v>5000014020</v>
      </c>
      <c r="K10" s="207"/>
      <c r="L10" s="202">
        <f t="shared" ref="L10:L19" si="4">B10+5000</f>
        <v>5000015020</v>
      </c>
      <c r="M10" s="207"/>
      <c r="N10" s="202">
        <f t="shared" ref="N10:N19" si="5">B10+9000</f>
        <v>5000019020</v>
      </c>
      <c r="O10" s="207"/>
    </row>
    <row r="11" spans="1:19" s="39" customFormat="1" ht="13.95" customHeight="1">
      <c r="A11" s="194" t="s">
        <v>149</v>
      </c>
      <c r="B11" s="202">
        <v>5000010021</v>
      </c>
      <c r="C11" s="207"/>
      <c r="D11" s="202">
        <f>B11+1000</f>
        <v>5000011021</v>
      </c>
      <c r="E11" s="207"/>
      <c r="F11" s="202">
        <f>B11+2000</f>
        <v>5000012021</v>
      </c>
      <c r="G11" s="207"/>
      <c r="H11" s="202">
        <f>B11+3000</f>
        <v>5000013021</v>
      </c>
      <c r="I11" s="207"/>
      <c r="J11" s="202">
        <f>B11+4000</f>
        <v>5000014021</v>
      </c>
      <c r="K11" s="207"/>
      <c r="L11" s="202">
        <f>B11+5000</f>
        <v>5000015021</v>
      </c>
      <c r="M11" s="207"/>
      <c r="N11" s="202">
        <f>B11+9000</f>
        <v>5000019021</v>
      </c>
      <c r="O11" s="207"/>
    </row>
    <row r="12" spans="1:19" s="39" customFormat="1" ht="13.95" customHeight="1">
      <c r="A12" s="194" t="s">
        <v>196</v>
      </c>
      <c r="B12" s="202">
        <v>5000010030</v>
      </c>
      <c r="C12" s="207"/>
      <c r="D12" s="202">
        <f t="shared" si="0"/>
        <v>5000011030</v>
      </c>
      <c r="E12" s="207"/>
      <c r="F12" s="202">
        <f t="shared" si="1"/>
        <v>5000012030</v>
      </c>
      <c r="G12" s="207"/>
      <c r="H12" s="202">
        <f t="shared" si="2"/>
        <v>5000013030</v>
      </c>
      <c r="I12" s="207"/>
      <c r="J12" s="202">
        <f t="shared" si="3"/>
        <v>5000014030</v>
      </c>
      <c r="K12" s="207"/>
      <c r="L12" s="202">
        <f t="shared" si="4"/>
        <v>5000015030</v>
      </c>
      <c r="M12" s="207"/>
      <c r="N12" s="202">
        <f t="shared" si="5"/>
        <v>5000019030</v>
      </c>
      <c r="O12" s="207"/>
    </row>
    <row r="13" spans="1:19" s="39" customFormat="1" ht="13.95" customHeight="1">
      <c r="A13" s="194" t="s">
        <v>14</v>
      </c>
      <c r="B13" s="202">
        <v>5000010040</v>
      </c>
      <c r="C13" s="207"/>
      <c r="D13" s="202">
        <f t="shared" si="0"/>
        <v>5000011040</v>
      </c>
      <c r="E13" s="207"/>
      <c r="F13" s="202">
        <f t="shared" si="1"/>
        <v>5000012040</v>
      </c>
      <c r="G13" s="207"/>
      <c r="H13" s="202">
        <f t="shared" si="2"/>
        <v>5000013040</v>
      </c>
      <c r="I13" s="207"/>
      <c r="J13" s="202">
        <f t="shared" si="3"/>
        <v>5000014040</v>
      </c>
      <c r="K13" s="207"/>
      <c r="L13" s="202">
        <f t="shared" si="4"/>
        <v>5000015040</v>
      </c>
      <c r="M13" s="207"/>
      <c r="N13" s="202">
        <f t="shared" si="5"/>
        <v>5000019040</v>
      </c>
      <c r="O13" s="207"/>
    </row>
    <row r="14" spans="1:19" s="39" customFormat="1" ht="13.95" customHeight="1">
      <c r="A14" s="194" t="s">
        <v>15</v>
      </c>
      <c r="B14" s="202">
        <v>5000010050</v>
      </c>
      <c r="C14" s="207"/>
      <c r="D14" s="202">
        <f t="shared" si="0"/>
        <v>5000011050</v>
      </c>
      <c r="E14" s="207"/>
      <c r="F14" s="202">
        <f t="shared" si="1"/>
        <v>5000012050</v>
      </c>
      <c r="G14" s="207"/>
      <c r="H14" s="202">
        <f t="shared" si="2"/>
        <v>5000013050</v>
      </c>
      <c r="I14" s="207"/>
      <c r="J14" s="202">
        <f t="shared" si="3"/>
        <v>5000014050</v>
      </c>
      <c r="K14" s="207"/>
      <c r="L14" s="202">
        <f t="shared" si="4"/>
        <v>5000015050</v>
      </c>
      <c r="M14" s="207"/>
      <c r="N14" s="202">
        <f t="shared" si="5"/>
        <v>5000019050</v>
      </c>
      <c r="O14" s="207"/>
    </row>
    <row r="15" spans="1:19" s="39" customFormat="1" ht="39.75" customHeight="1">
      <c r="A15" s="266" t="s">
        <v>297</v>
      </c>
      <c r="B15" s="367">
        <v>5000010055</v>
      </c>
      <c r="C15" s="162"/>
      <c r="D15" s="367">
        <v>5000011055</v>
      </c>
      <c r="E15" s="162"/>
      <c r="F15" s="367">
        <v>5000012055</v>
      </c>
      <c r="G15" s="162"/>
      <c r="H15" s="367">
        <v>5000013055</v>
      </c>
      <c r="I15" s="162"/>
      <c r="J15" s="367">
        <v>5000014055</v>
      </c>
      <c r="K15" s="162"/>
      <c r="L15" s="367">
        <v>5000015055</v>
      </c>
      <c r="M15" s="162"/>
      <c r="N15" s="367">
        <v>5000019055</v>
      </c>
      <c r="O15" s="162"/>
      <c r="P15" s="384"/>
      <c r="Q15" s="199"/>
      <c r="R15" s="199"/>
      <c r="S15" s="199"/>
    </row>
    <row r="16" spans="1:19" s="75" customFormat="1" ht="13.95" customHeight="1">
      <c r="C16" s="31"/>
      <c r="E16" s="31"/>
      <c r="F16" s="76"/>
      <c r="G16" s="31"/>
      <c r="H16" s="76"/>
      <c r="I16" s="31"/>
      <c r="J16" s="76"/>
      <c r="K16" s="31"/>
      <c r="L16" s="76"/>
      <c r="M16" s="31"/>
      <c r="N16" s="76"/>
      <c r="O16" s="31"/>
    </row>
    <row r="17" spans="1:15" s="362" customFormat="1" ht="13.95" customHeight="1">
      <c r="A17" s="366" t="s">
        <v>273</v>
      </c>
      <c r="B17" s="365">
        <v>5000010056</v>
      </c>
      <c r="C17" s="366"/>
      <c r="D17" s="360"/>
      <c r="E17" s="359"/>
      <c r="F17" s="358"/>
      <c r="G17" s="359"/>
      <c r="H17" s="358"/>
      <c r="I17" s="359"/>
      <c r="J17" s="358"/>
      <c r="K17" s="359"/>
      <c r="L17" s="358"/>
      <c r="M17" s="359"/>
      <c r="N17" s="358"/>
      <c r="O17" s="357"/>
    </row>
    <row r="18" spans="1:15" s="362" customFormat="1" ht="13.95" customHeight="1">
      <c r="A18" s="366" t="s">
        <v>274</v>
      </c>
      <c r="B18" s="365">
        <v>5000010057</v>
      </c>
      <c r="C18" s="366"/>
      <c r="D18" s="356"/>
      <c r="E18" s="355"/>
      <c r="F18" s="354"/>
      <c r="G18" s="355"/>
      <c r="H18" s="354"/>
      <c r="I18" s="355"/>
      <c r="J18" s="354"/>
      <c r="K18" s="355"/>
      <c r="L18" s="354"/>
      <c r="M18" s="355"/>
      <c r="N18" s="354"/>
      <c r="O18" s="353"/>
    </row>
    <row r="19" spans="1:15" s="39" customFormat="1" ht="13.95" customHeight="1">
      <c r="A19" s="44" t="s">
        <v>60</v>
      </c>
      <c r="B19" s="72">
        <v>5000010060</v>
      </c>
      <c r="C19" s="18"/>
      <c r="D19" s="72">
        <f>B19+1000</f>
        <v>5000011060</v>
      </c>
      <c r="E19" s="18"/>
      <c r="F19" s="72">
        <f t="shared" si="1"/>
        <v>5000012060</v>
      </c>
      <c r="G19" s="18"/>
      <c r="H19" s="72">
        <f t="shared" si="2"/>
        <v>5000013060</v>
      </c>
      <c r="I19" s="18"/>
      <c r="J19" s="72">
        <f t="shared" si="3"/>
        <v>5000014060</v>
      </c>
      <c r="K19" s="18"/>
      <c r="L19" s="72">
        <f t="shared" si="4"/>
        <v>5000015060</v>
      </c>
      <c r="M19" s="18"/>
      <c r="N19" s="72">
        <f t="shared" si="5"/>
        <v>5000019060</v>
      </c>
      <c r="O19" s="18"/>
    </row>
    <row r="20" spans="1:15" s="39" customFormat="1" ht="13.95" customHeight="1"/>
    <row r="21" spans="1:15" s="39" customFormat="1" ht="13.95" customHeight="1"/>
    <row r="22" spans="1:15" s="39" customFormat="1" ht="13.95" customHeight="1">
      <c r="O22" s="20" t="s">
        <v>309</v>
      </c>
    </row>
    <row r="23" spans="1:15" s="39" customFormat="1" ht="13.95" customHeight="1">
      <c r="O23" s="20" t="s">
        <v>135</v>
      </c>
    </row>
    <row r="24" spans="1:15" s="39" customFormat="1" ht="13.95" customHeight="1"/>
    <row r="25" spans="1:15" s="39" customFormat="1" ht="13.95" customHeight="1"/>
    <row r="26" spans="1:15" s="39" customFormat="1" ht="13.95" customHeight="1"/>
    <row r="27" spans="1:15" s="39" customFormat="1" ht="13.95" customHeight="1"/>
    <row r="28" spans="1:15" s="39" customFormat="1" ht="13.95" customHeight="1"/>
  </sheetData>
  <customSheetViews>
    <customSheetView guid="{4C41525E-EFC1-47E0-ADE3-11DC816135E6}">
      <pageMargins left="0.7" right="0.7" top="0.75" bottom="0.75" header="0.3" footer="0.3"/>
      <pageSetup orientation="portrait"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94" orientation="landscape" r:id="rId2"/>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50"/>
  <sheetViews>
    <sheetView showGridLines="0" zoomScaleNormal="100" workbookViewId="0">
      <selection activeCell="A2" sqref="A2"/>
    </sheetView>
  </sheetViews>
  <sheetFormatPr defaultColWidth="9.109375" defaultRowHeight="13.8"/>
  <cols>
    <col min="1" max="1" width="38.6640625" style="21" customWidth="1"/>
    <col min="2" max="2" width="8.5546875" style="21" customWidth="1"/>
    <col min="3" max="3" width="15.6640625" style="21" customWidth="1"/>
    <col min="4" max="4" width="8.5546875" style="21" customWidth="1"/>
    <col min="5" max="5" width="15.6640625" style="21" customWidth="1"/>
    <col min="6" max="6" width="8.5546875" style="21" customWidth="1"/>
    <col min="7" max="7" width="15.6640625" style="21" customWidth="1"/>
    <col min="8" max="8" width="8.5546875" style="21" customWidth="1"/>
    <col min="9" max="9" width="15.6640625" style="21" customWidth="1"/>
    <col min="10" max="10" width="8.5546875" style="21" customWidth="1"/>
    <col min="11" max="11" width="15.6640625" style="21" customWidth="1"/>
    <col min="12" max="12" width="8.5546875" style="21" customWidth="1"/>
    <col min="13" max="13" width="15.6640625" style="21" customWidth="1"/>
    <col min="14" max="14" width="8.5546875" style="21" customWidth="1"/>
    <col min="15" max="15" width="15.6640625" style="21" customWidth="1"/>
    <col min="16" max="16384" width="9.109375" style="21"/>
  </cols>
  <sheetData>
    <row r="1" spans="1:15" ht="24">
      <c r="A1" s="214"/>
      <c r="B1" s="214"/>
      <c r="C1" s="214"/>
      <c r="D1" s="214"/>
      <c r="E1" s="214"/>
      <c r="F1" s="214"/>
      <c r="G1" s="214"/>
      <c r="H1" s="214"/>
      <c r="I1" s="214"/>
      <c r="J1" s="214"/>
      <c r="K1" s="214"/>
      <c r="L1" s="214"/>
      <c r="M1" s="214"/>
      <c r="N1" s="214"/>
      <c r="O1" s="216" t="s">
        <v>267</v>
      </c>
    </row>
    <row r="2" spans="1:15" ht="17.399999999999999" customHeight="1">
      <c r="A2" s="214"/>
      <c r="B2" s="336"/>
      <c r="C2" s="214"/>
      <c r="D2" s="214"/>
      <c r="E2" s="214"/>
      <c r="F2" s="214"/>
      <c r="G2" s="214"/>
      <c r="H2" s="214"/>
      <c r="I2" s="214"/>
      <c r="J2" s="214"/>
      <c r="K2" s="214"/>
      <c r="L2" s="214"/>
      <c r="M2" s="214"/>
      <c r="N2" s="214"/>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3.95" customHeight="1">
      <c r="A4" s="411" t="s">
        <v>61</v>
      </c>
      <c r="B4" s="411"/>
      <c r="C4" s="412"/>
      <c r="D4" s="412"/>
      <c r="E4" s="412"/>
      <c r="F4" s="412"/>
      <c r="G4" s="412"/>
      <c r="H4" s="412"/>
      <c r="I4" s="412"/>
      <c r="J4" s="412"/>
      <c r="K4" s="412"/>
      <c r="L4" s="412"/>
      <c r="M4" s="412"/>
      <c r="N4" s="412"/>
      <c r="O4" s="412"/>
    </row>
    <row r="5" spans="1:15" s="5" customFormat="1" ht="17.399999999999999">
      <c r="A5" s="424" t="s">
        <v>62</v>
      </c>
      <c r="B5" s="424"/>
      <c r="C5" s="424"/>
      <c r="D5" s="424"/>
      <c r="E5" s="424"/>
      <c r="F5" s="424"/>
      <c r="G5" s="424"/>
      <c r="H5" s="424"/>
      <c r="I5" s="424"/>
      <c r="J5" s="424"/>
      <c r="K5" s="424"/>
      <c r="L5" s="424"/>
      <c r="M5" s="424"/>
      <c r="N5" s="424"/>
      <c r="O5" s="424"/>
    </row>
    <row r="6" spans="1:15" s="7" customFormat="1" ht="15" customHeight="1">
      <c r="A6" s="429" t="s">
        <v>19</v>
      </c>
      <c r="B6" s="429"/>
      <c r="C6" s="429"/>
      <c r="D6" s="429"/>
      <c r="E6" s="429"/>
      <c r="F6" s="429"/>
      <c r="G6" s="429"/>
      <c r="H6" s="429"/>
      <c r="I6" s="429"/>
      <c r="J6" s="429"/>
      <c r="K6" s="429"/>
      <c r="L6" s="429"/>
      <c r="M6" s="429"/>
      <c r="N6" s="429"/>
      <c r="O6" s="429"/>
    </row>
    <row r="7" spans="1:15" s="7" customFormat="1" ht="13.2" customHeight="1"/>
    <row r="8" spans="1:15" s="8" customFormat="1" ht="13.95" customHeight="1">
      <c r="A8" s="327"/>
      <c r="B8" s="430" t="s">
        <v>51</v>
      </c>
      <c r="C8" s="423"/>
      <c r="D8" s="422" t="s">
        <v>52</v>
      </c>
      <c r="E8" s="423"/>
      <c r="F8" s="422" t="s">
        <v>53</v>
      </c>
      <c r="G8" s="423"/>
      <c r="H8" s="422" t="s">
        <v>54</v>
      </c>
      <c r="I8" s="423"/>
      <c r="J8" s="422" t="s">
        <v>55</v>
      </c>
      <c r="K8" s="423"/>
      <c r="L8" s="422" t="s">
        <v>56</v>
      </c>
      <c r="M8" s="423"/>
      <c r="N8" s="422" t="s">
        <v>57</v>
      </c>
      <c r="O8" s="423"/>
    </row>
    <row r="9" spans="1:15" s="8" customFormat="1" ht="13.95" customHeight="1">
      <c r="A9" s="34" t="s">
        <v>63</v>
      </c>
      <c r="B9" s="72">
        <v>6000010010</v>
      </c>
      <c r="C9" s="78"/>
      <c r="D9" s="72">
        <f>B9+1000</f>
        <v>6000011010</v>
      </c>
      <c r="E9" s="78"/>
      <c r="F9" s="72">
        <f>B9+2000</f>
        <v>6000012010</v>
      </c>
      <c r="G9" s="78"/>
      <c r="H9" s="72">
        <f>B9+3000</f>
        <v>6000013010</v>
      </c>
      <c r="I9" s="78"/>
      <c r="J9" s="72">
        <f>B9+4000</f>
        <v>6000014010</v>
      </c>
      <c r="K9" s="78"/>
      <c r="L9" s="72">
        <f>B9+5000</f>
        <v>6000015010</v>
      </c>
      <c r="M9" s="78"/>
      <c r="N9" s="72">
        <f>B9+9000</f>
        <v>6000019010</v>
      </c>
      <c r="O9" s="78"/>
    </row>
    <row r="10" spans="1:15" s="8" customFormat="1" ht="13.95" customHeight="1">
      <c r="A10" s="194" t="s">
        <v>64</v>
      </c>
      <c r="B10" s="72">
        <v>6000010020</v>
      </c>
      <c r="C10" s="78"/>
      <c r="D10" s="72">
        <f t="shared" ref="D10:D38" si="0">B10+1000</f>
        <v>6000011020</v>
      </c>
      <c r="E10" s="78"/>
      <c r="F10" s="72">
        <f t="shared" ref="F10:F11" si="1">B10+2000</f>
        <v>6000012020</v>
      </c>
      <c r="G10" s="78"/>
      <c r="H10" s="72">
        <f t="shared" ref="H10:H11" si="2">B10+3000</f>
        <v>6000013020</v>
      </c>
      <c r="I10" s="78"/>
      <c r="J10" s="72">
        <f t="shared" ref="J10:J11" si="3">B10+4000</f>
        <v>6000014020</v>
      </c>
      <c r="K10" s="78"/>
      <c r="L10" s="72">
        <f t="shared" ref="L10:L11" si="4">B10+5000</f>
        <v>6000015020</v>
      </c>
      <c r="M10" s="78"/>
      <c r="N10" s="72">
        <f t="shared" ref="N10:N11" si="5">B10+9000</f>
        <v>6000019020</v>
      </c>
      <c r="O10" s="78"/>
    </row>
    <row r="11" spans="1:15" s="8" customFormat="1" ht="22.95" customHeight="1">
      <c r="A11" s="26" t="s">
        <v>197</v>
      </c>
      <c r="B11" s="72">
        <v>6000010030</v>
      </c>
      <c r="C11" s="78"/>
      <c r="D11" s="72">
        <f t="shared" si="0"/>
        <v>6000011030</v>
      </c>
      <c r="E11" s="77"/>
      <c r="F11" s="72">
        <f t="shared" si="1"/>
        <v>6000012030</v>
      </c>
      <c r="G11" s="77"/>
      <c r="H11" s="72">
        <f t="shared" si="2"/>
        <v>6000013030</v>
      </c>
      <c r="I11" s="77"/>
      <c r="J11" s="72">
        <f t="shared" si="3"/>
        <v>6000014030</v>
      </c>
      <c r="K11" s="77"/>
      <c r="L11" s="72">
        <f t="shared" si="4"/>
        <v>6000015030</v>
      </c>
      <c r="M11" s="77"/>
      <c r="N11" s="72">
        <f t="shared" si="5"/>
        <v>6000019030</v>
      </c>
      <c r="O11" s="77"/>
    </row>
    <row r="12" spans="1:15" s="16" customFormat="1" ht="13.95" customHeight="1">
      <c r="A12" s="26" t="s">
        <v>65</v>
      </c>
      <c r="B12" s="72">
        <v>6000010040</v>
      </c>
      <c r="C12" s="78"/>
      <c r="D12" s="427"/>
      <c r="E12" s="428"/>
      <c r="F12" s="427"/>
      <c r="G12" s="428"/>
      <c r="H12" s="427"/>
      <c r="I12" s="428"/>
      <c r="J12" s="427"/>
      <c r="K12" s="428"/>
      <c r="L12" s="427"/>
      <c r="M12" s="428"/>
      <c r="N12" s="427"/>
      <c r="O12" s="428"/>
    </row>
    <row r="13" spans="1:15" s="8" customFormat="1" ht="13.95" customHeight="1">
      <c r="A13" s="269" t="s">
        <v>16</v>
      </c>
      <c r="B13" s="72">
        <v>6000010050</v>
      </c>
      <c r="C13" s="78"/>
      <c r="D13" s="72">
        <f t="shared" si="0"/>
        <v>6000011050</v>
      </c>
      <c r="E13" s="78"/>
      <c r="F13" s="72">
        <f>B13+2000</f>
        <v>6000012050</v>
      </c>
      <c r="G13" s="78"/>
      <c r="H13" s="72">
        <f>B13+3000</f>
        <v>6000013050</v>
      </c>
      <c r="I13" s="78"/>
      <c r="J13" s="72">
        <f>B13+4000</f>
        <v>6000014050</v>
      </c>
      <c r="K13" s="78"/>
      <c r="L13" s="72">
        <f>B13+5000</f>
        <v>6000015050</v>
      </c>
      <c r="M13" s="78"/>
      <c r="N13" s="72">
        <f>B13+9000</f>
        <v>6000019050</v>
      </c>
      <c r="O13" s="78"/>
    </row>
    <row r="14" spans="1:15" s="8" customFormat="1" ht="13.95" customHeight="1">
      <c r="A14" s="194" t="s">
        <v>66</v>
      </c>
      <c r="B14" s="72">
        <v>6000010060</v>
      </c>
      <c r="C14" s="78"/>
      <c r="D14" s="72">
        <f t="shared" si="0"/>
        <v>6000011060</v>
      </c>
      <c r="E14" s="78"/>
      <c r="F14" s="72">
        <f t="shared" ref="F14:F16" si="6">B14+2000</f>
        <v>6000012060</v>
      </c>
      <c r="G14" s="78"/>
      <c r="H14" s="72">
        <f t="shared" ref="H14:H16" si="7">B14+3000</f>
        <v>6000013060</v>
      </c>
      <c r="I14" s="78"/>
      <c r="J14" s="72">
        <f t="shared" ref="J14:J16" si="8">B14+4000</f>
        <v>6000014060</v>
      </c>
      <c r="K14" s="78"/>
      <c r="L14" s="72">
        <f t="shared" ref="L14:L16" si="9">B14+5000</f>
        <v>6000015060</v>
      </c>
      <c r="M14" s="78"/>
      <c r="N14" s="72">
        <f t="shared" ref="N14:N16" si="10">B14+9000</f>
        <v>6000019060</v>
      </c>
      <c r="O14" s="78"/>
    </row>
    <row r="15" spans="1:15" s="8" customFormat="1" ht="13.95" customHeight="1">
      <c r="A15" s="194" t="s">
        <v>67</v>
      </c>
      <c r="B15" s="72">
        <v>6000010070</v>
      </c>
      <c r="C15" s="78"/>
      <c r="D15" s="72">
        <f t="shared" si="0"/>
        <v>6000011070</v>
      </c>
      <c r="E15" s="78"/>
      <c r="F15" s="72">
        <f t="shared" si="6"/>
        <v>6000012070</v>
      </c>
      <c r="G15" s="78"/>
      <c r="H15" s="72">
        <f t="shared" si="7"/>
        <v>6000013070</v>
      </c>
      <c r="I15" s="78"/>
      <c r="J15" s="72">
        <f t="shared" si="8"/>
        <v>6000014070</v>
      </c>
      <c r="K15" s="78"/>
      <c r="L15" s="72">
        <f t="shared" si="9"/>
        <v>6000015070</v>
      </c>
      <c r="M15" s="78"/>
      <c r="N15" s="72">
        <f t="shared" si="10"/>
        <v>6000019070</v>
      </c>
      <c r="O15" s="78"/>
    </row>
    <row r="16" spans="1:15" s="8" customFormat="1" ht="13.95" customHeight="1">
      <c r="A16" s="269" t="s">
        <v>107</v>
      </c>
      <c r="B16" s="72">
        <v>6000010080</v>
      </c>
      <c r="C16" s="78"/>
      <c r="D16" s="72">
        <f t="shared" si="0"/>
        <v>6000011080</v>
      </c>
      <c r="E16" s="78"/>
      <c r="F16" s="72">
        <f t="shared" si="6"/>
        <v>6000012080</v>
      </c>
      <c r="G16" s="78"/>
      <c r="H16" s="72">
        <f t="shared" si="7"/>
        <v>6000013080</v>
      </c>
      <c r="I16" s="78"/>
      <c r="J16" s="72">
        <f t="shared" si="8"/>
        <v>6000014080</v>
      </c>
      <c r="K16" s="78"/>
      <c r="L16" s="72">
        <f t="shared" si="9"/>
        <v>6000015080</v>
      </c>
      <c r="M16" s="78"/>
      <c r="N16" s="72">
        <f t="shared" si="10"/>
        <v>6000019080</v>
      </c>
      <c r="O16" s="78"/>
    </row>
    <row r="17" spans="1:15" s="36" customFormat="1" ht="12" customHeight="1">
      <c r="A17" s="271" t="s">
        <v>66</v>
      </c>
      <c r="B17" s="72">
        <v>6000010090</v>
      </c>
      <c r="C17" s="78"/>
      <c r="D17" s="72">
        <f t="shared" si="0"/>
        <v>6000011090</v>
      </c>
      <c r="E17" s="78"/>
      <c r="F17" s="72">
        <f t="shared" ref="F17:F19" si="11">B17+2000</f>
        <v>6000012090</v>
      </c>
      <c r="G17" s="78"/>
      <c r="H17" s="72">
        <f t="shared" ref="H17:H19" si="12">B17+3000</f>
        <v>6000013090</v>
      </c>
      <c r="I17" s="78"/>
      <c r="J17" s="72">
        <f t="shared" ref="J17:J19" si="13">B17+4000</f>
        <v>6000014090</v>
      </c>
      <c r="K17" s="78"/>
      <c r="L17" s="72">
        <f t="shared" ref="L17:L19" si="14">B17+5000</f>
        <v>6000015090</v>
      </c>
      <c r="M17" s="78"/>
      <c r="N17" s="72">
        <f t="shared" ref="N17:N19" si="15">B17+9000</f>
        <v>6000019090</v>
      </c>
      <c r="O17" s="78"/>
    </row>
    <row r="18" spans="1:15" s="36" customFormat="1" ht="13.95" customHeight="1">
      <c r="A18" s="271" t="s">
        <v>67</v>
      </c>
      <c r="B18" s="72">
        <v>6000010100</v>
      </c>
      <c r="C18" s="78"/>
      <c r="D18" s="80">
        <f t="shared" si="0"/>
        <v>6000011100</v>
      </c>
      <c r="E18" s="112"/>
      <c r="F18" s="80">
        <f t="shared" si="11"/>
        <v>6000012100</v>
      </c>
      <c r="G18" s="112"/>
      <c r="H18" s="80">
        <f t="shared" si="12"/>
        <v>6000013100</v>
      </c>
      <c r="I18" s="112"/>
      <c r="J18" s="80">
        <f t="shared" si="13"/>
        <v>6000014100</v>
      </c>
      <c r="K18" s="112"/>
      <c r="L18" s="80">
        <f t="shared" si="14"/>
        <v>6000015100</v>
      </c>
      <c r="M18" s="112"/>
      <c r="N18" s="80">
        <f t="shared" si="15"/>
        <v>6000019100</v>
      </c>
      <c r="O18" s="112"/>
    </row>
    <row r="19" spans="1:15" s="36" customFormat="1" ht="13.95" customHeight="1">
      <c r="A19" s="271" t="s">
        <v>64</v>
      </c>
      <c r="B19" s="72">
        <v>6000010110</v>
      </c>
      <c r="C19" s="78"/>
      <c r="D19" s="80">
        <f t="shared" si="0"/>
        <v>6000011110</v>
      </c>
      <c r="E19" s="112"/>
      <c r="F19" s="80">
        <f t="shared" si="11"/>
        <v>6000012110</v>
      </c>
      <c r="G19" s="112"/>
      <c r="H19" s="80">
        <f t="shared" si="12"/>
        <v>6000013110</v>
      </c>
      <c r="I19" s="112"/>
      <c r="J19" s="80">
        <f t="shared" si="13"/>
        <v>6000014110</v>
      </c>
      <c r="K19" s="112"/>
      <c r="L19" s="80">
        <f t="shared" si="14"/>
        <v>6000015110</v>
      </c>
      <c r="M19" s="112"/>
      <c r="N19" s="80">
        <f t="shared" si="15"/>
        <v>6000019110</v>
      </c>
      <c r="O19" s="112"/>
    </row>
    <row r="20" spans="1:15" s="16" customFormat="1" ht="13.95" customHeight="1">
      <c r="A20" s="26" t="s">
        <v>65</v>
      </c>
      <c r="B20" s="72">
        <v>6000010120</v>
      </c>
      <c r="C20" s="78"/>
      <c r="D20" s="427"/>
      <c r="E20" s="428"/>
      <c r="F20" s="427"/>
      <c r="G20" s="428"/>
      <c r="H20" s="427"/>
      <c r="I20" s="428"/>
      <c r="J20" s="427"/>
      <c r="K20" s="428"/>
      <c r="L20" s="427"/>
      <c r="M20" s="428"/>
      <c r="N20" s="427"/>
      <c r="O20" s="428"/>
    </row>
    <row r="21" spans="1:15" s="8" customFormat="1" ht="14.4" customHeight="1">
      <c r="A21" s="269" t="s">
        <v>68</v>
      </c>
      <c r="B21" s="72">
        <v>6000010130</v>
      </c>
      <c r="C21" s="78"/>
      <c r="D21" s="72">
        <f t="shared" si="0"/>
        <v>6000011130</v>
      </c>
      <c r="E21" s="78"/>
      <c r="F21" s="72">
        <f>B21+2000</f>
        <v>6000012130</v>
      </c>
      <c r="G21" s="78"/>
      <c r="H21" s="72">
        <f>B21+3000</f>
        <v>6000013130</v>
      </c>
      <c r="I21" s="78"/>
      <c r="J21" s="72">
        <f>B21+4000</f>
        <v>6000014130</v>
      </c>
      <c r="K21" s="78"/>
      <c r="L21" s="72">
        <f>B21+5000</f>
        <v>6000015130</v>
      </c>
      <c r="M21" s="78"/>
      <c r="N21" s="72">
        <f>B21+9000</f>
        <v>6000019130</v>
      </c>
      <c r="O21" s="78"/>
    </row>
    <row r="22" spans="1:15" s="36" customFormat="1" ht="10.95" customHeight="1">
      <c r="A22" s="271" t="s">
        <v>66</v>
      </c>
      <c r="B22" s="80">
        <v>6000010140</v>
      </c>
      <c r="C22" s="78"/>
      <c r="D22" s="80">
        <f t="shared" si="0"/>
        <v>6000011140</v>
      </c>
      <c r="E22" s="112"/>
      <c r="F22" s="80">
        <f t="shared" ref="F22:F23" si="16">B22+2000</f>
        <v>6000012140</v>
      </c>
      <c r="G22" s="112"/>
      <c r="H22" s="80">
        <f t="shared" ref="H22:H23" si="17">B22+3000</f>
        <v>6000013140</v>
      </c>
      <c r="I22" s="112"/>
      <c r="J22" s="80">
        <f t="shared" ref="J22:J23" si="18">B22+4000</f>
        <v>6000014140</v>
      </c>
      <c r="K22" s="112"/>
      <c r="L22" s="80">
        <f t="shared" ref="L22:L23" si="19">B22+5000</f>
        <v>6000015140</v>
      </c>
      <c r="M22" s="112"/>
      <c r="N22" s="80">
        <f t="shared" ref="N22:N23" si="20">B22+9000</f>
        <v>6000019140</v>
      </c>
      <c r="O22" s="112"/>
    </row>
    <row r="23" spans="1:15" s="36" customFormat="1" ht="13.95" customHeight="1">
      <c r="A23" s="271" t="s">
        <v>67</v>
      </c>
      <c r="B23" s="80">
        <v>6000010150</v>
      </c>
      <c r="C23" s="78"/>
      <c r="D23" s="80">
        <f t="shared" si="0"/>
        <v>6000011150</v>
      </c>
      <c r="E23" s="112"/>
      <c r="F23" s="80">
        <f t="shared" si="16"/>
        <v>6000012150</v>
      </c>
      <c r="G23" s="112"/>
      <c r="H23" s="80">
        <f t="shared" si="17"/>
        <v>6000013150</v>
      </c>
      <c r="I23" s="112"/>
      <c r="J23" s="80">
        <f t="shared" si="18"/>
        <v>6000014150</v>
      </c>
      <c r="K23" s="112"/>
      <c r="L23" s="80">
        <f t="shared" si="19"/>
        <v>6000015150</v>
      </c>
      <c r="M23" s="112"/>
      <c r="N23" s="80">
        <f t="shared" si="20"/>
        <v>6000019150</v>
      </c>
      <c r="O23" s="112"/>
    </row>
    <row r="24" spans="1:15" s="16" customFormat="1" ht="13.95" customHeight="1">
      <c r="A24" s="26" t="s">
        <v>65</v>
      </c>
      <c r="B24" s="80">
        <v>6000010160</v>
      </c>
      <c r="C24" s="78"/>
      <c r="D24" s="427"/>
      <c r="E24" s="428"/>
      <c r="F24" s="427"/>
      <c r="G24" s="428"/>
      <c r="H24" s="427"/>
      <c r="I24" s="428"/>
      <c r="J24" s="427"/>
      <c r="K24" s="428"/>
      <c r="L24" s="427"/>
      <c r="M24" s="428"/>
      <c r="N24" s="427"/>
      <c r="O24" s="428"/>
    </row>
    <row r="25" spans="1:15" s="36" customFormat="1" ht="13.95" customHeight="1">
      <c r="A25" s="272" t="s">
        <v>69</v>
      </c>
      <c r="B25" s="80">
        <v>6000010170</v>
      </c>
      <c r="C25" s="112"/>
      <c r="D25" s="80">
        <f t="shared" si="0"/>
        <v>6000011170</v>
      </c>
      <c r="E25" s="112"/>
      <c r="F25" s="80">
        <f>B25+2000</f>
        <v>6000012170</v>
      </c>
      <c r="G25" s="112"/>
      <c r="H25" s="80">
        <f>B25+3000</f>
        <v>6000013170</v>
      </c>
      <c r="I25" s="112"/>
      <c r="J25" s="80">
        <f>B25+4000</f>
        <v>6000014170</v>
      </c>
      <c r="K25" s="112"/>
      <c r="L25" s="80">
        <f>B25+5000</f>
        <v>6000015170</v>
      </c>
      <c r="M25" s="112"/>
      <c r="N25" s="80">
        <f>B25+9000</f>
        <v>6000019170</v>
      </c>
      <c r="O25" s="112"/>
    </row>
    <row r="26" spans="1:15" s="8" customFormat="1" ht="13.95" customHeight="1">
      <c r="A26" s="194" t="s">
        <v>63</v>
      </c>
      <c r="B26" s="72">
        <v>6000010180</v>
      </c>
      <c r="C26" s="78"/>
      <c r="D26" s="72">
        <f t="shared" si="0"/>
        <v>6000011180</v>
      </c>
      <c r="E26" s="78"/>
      <c r="F26" s="72">
        <f t="shared" ref="F26:F28" si="21">B26+2000</f>
        <v>6000012180</v>
      </c>
      <c r="G26" s="78"/>
      <c r="H26" s="72">
        <f t="shared" ref="H26:H28" si="22">B26+3000</f>
        <v>6000013180</v>
      </c>
      <c r="I26" s="78"/>
      <c r="J26" s="72">
        <f t="shared" ref="J26:J28" si="23">B26+4000</f>
        <v>6000014180</v>
      </c>
      <c r="K26" s="78"/>
      <c r="L26" s="72">
        <f t="shared" ref="L26:L28" si="24">B26+5000</f>
        <v>6000015180</v>
      </c>
      <c r="M26" s="78"/>
      <c r="N26" s="72">
        <f t="shared" ref="N26:N28" si="25">B26+9000</f>
        <v>6000019180</v>
      </c>
      <c r="O26" s="78"/>
    </row>
    <row r="27" spans="1:15" s="8" customFormat="1" ht="13.95" customHeight="1">
      <c r="A27" s="194" t="s">
        <v>64</v>
      </c>
      <c r="B27" s="72">
        <v>6000010190</v>
      </c>
      <c r="C27" s="78"/>
      <c r="D27" s="72">
        <f t="shared" si="0"/>
        <v>6000011190</v>
      </c>
      <c r="E27" s="78"/>
      <c r="F27" s="72">
        <f t="shared" si="21"/>
        <v>6000012190</v>
      </c>
      <c r="G27" s="78"/>
      <c r="H27" s="72">
        <f t="shared" si="22"/>
        <v>6000013190</v>
      </c>
      <c r="I27" s="78"/>
      <c r="J27" s="72">
        <f t="shared" si="23"/>
        <v>6000014190</v>
      </c>
      <c r="K27" s="78"/>
      <c r="L27" s="72">
        <f t="shared" si="24"/>
        <v>6000015190</v>
      </c>
      <c r="M27" s="78"/>
      <c r="N27" s="72">
        <f t="shared" si="25"/>
        <v>6000019190</v>
      </c>
      <c r="O27" s="78"/>
    </row>
    <row r="28" spans="1:15" s="8" customFormat="1" ht="13.95" customHeight="1">
      <c r="A28" s="269" t="s">
        <v>198</v>
      </c>
      <c r="B28" s="72">
        <v>6000010200</v>
      </c>
      <c r="C28" s="78"/>
      <c r="D28" s="72">
        <f t="shared" si="0"/>
        <v>6000011200</v>
      </c>
      <c r="E28" s="78"/>
      <c r="F28" s="72">
        <f t="shared" si="21"/>
        <v>6000012200</v>
      </c>
      <c r="G28" s="78"/>
      <c r="H28" s="72">
        <f t="shared" si="22"/>
        <v>6000013200</v>
      </c>
      <c r="I28" s="78"/>
      <c r="J28" s="72">
        <f t="shared" si="23"/>
        <v>6000014200</v>
      </c>
      <c r="K28" s="78"/>
      <c r="L28" s="72">
        <f t="shared" si="24"/>
        <v>6000015200</v>
      </c>
      <c r="M28" s="78"/>
      <c r="N28" s="72">
        <f t="shared" si="25"/>
        <v>6000019200</v>
      </c>
      <c r="O28" s="78"/>
    </row>
    <row r="29" spans="1:15" s="36" customFormat="1" ht="12" customHeight="1">
      <c r="A29" s="271" t="s">
        <v>63</v>
      </c>
      <c r="B29" s="80">
        <v>6000010210</v>
      </c>
      <c r="C29" s="78"/>
      <c r="D29" s="80">
        <f t="shared" si="0"/>
        <v>6000011210</v>
      </c>
      <c r="E29" s="112"/>
      <c r="F29" s="80">
        <f t="shared" ref="F29:F31" si="26">B29+2000</f>
        <v>6000012210</v>
      </c>
      <c r="G29" s="112"/>
      <c r="H29" s="80">
        <f t="shared" ref="H29:H31" si="27">B29+3000</f>
        <v>6000013210</v>
      </c>
      <c r="I29" s="112"/>
      <c r="J29" s="80">
        <f t="shared" ref="J29:J31" si="28">B29+4000</f>
        <v>6000014210</v>
      </c>
      <c r="K29" s="112"/>
      <c r="L29" s="80">
        <f t="shared" ref="L29:L31" si="29">B29+5000</f>
        <v>6000015210</v>
      </c>
      <c r="M29" s="112"/>
      <c r="N29" s="80">
        <f t="shared" ref="N29:N31" si="30">B29+9000</f>
        <v>6000019210</v>
      </c>
      <c r="O29" s="112"/>
    </row>
    <row r="30" spans="1:15" s="36" customFormat="1" ht="13.95" customHeight="1">
      <c r="A30" s="271" t="s">
        <v>64</v>
      </c>
      <c r="B30" s="80">
        <v>6000010220</v>
      </c>
      <c r="C30" s="78"/>
      <c r="D30" s="80">
        <f t="shared" si="0"/>
        <v>6000011220</v>
      </c>
      <c r="E30" s="112"/>
      <c r="F30" s="80">
        <f t="shared" si="26"/>
        <v>6000012220</v>
      </c>
      <c r="G30" s="112"/>
      <c r="H30" s="80">
        <f t="shared" si="27"/>
        <v>6000013220</v>
      </c>
      <c r="I30" s="112"/>
      <c r="J30" s="80">
        <f t="shared" si="28"/>
        <v>6000014220</v>
      </c>
      <c r="K30" s="112"/>
      <c r="L30" s="80">
        <f t="shared" si="29"/>
        <v>6000015220</v>
      </c>
      <c r="M30" s="112"/>
      <c r="N30" s="80">
        <f t="shared" si="30"/>
        <v>6000019220</v>
      </c>
      <c r="O30" s="112"/>
    </row>
    <row r="31" spans="1:15" s="36" customFormat="1" ht="13.95" customHeight="1">
      <c r="A31" s="272" t="s">
        <v>70</v>
      </c>
      <c r="B31" s="80">
        <v>6000010230</v>
      </c>
      <c r="C31" s="112"/>
      <c r="D31" s="80">
        <f t="shared" si="0"/>
        <v>6000011230</v>
      </c>
      <c r="E31" s="78"/>
      <c r="F31" s="80">
        <f t="shared" si="26"/>
        <v>6000012230</v>
      </c>
      <c r="G31" s="78"/>
      <c r="H31" s="80">
        <f t="shared" si="27"/>
        <v>6000013230</v>
      </c>
      <c r="I31" s="78"/>
      <c r="J31" s="80">
        <f t="shared" si="28"/>
        <v>6000014230</v>
      </c>
      <c r="K31" s="78"/>
      <c r="L31" s="80">
        <f t="shared" si="29"/>
        <v>6000015230</v>
      </c>
      <c r="M31" s="78"/>
      <c r="N31" s="80">
        <f t="shared" si="30"/>
        <v>6000019230</v>
      </c>
      <c r="O31" s="78"/>
    </row>
    <row r="32" spans="1:15" s="8" customFormat="1" ht="13.95" customHeight="1">
      <c r="A32" s="194" t="s">
        <v>72</v>
      </c>
      <c r="B32" s="72">
        <v>6000010240</v>
      </c>
      <c r="C32" s="78"/>
      <c r="D32" s="72">
        <f t="shared" si="0"/>
        <v>6000011240</v>
      </c>
      <c r="E32" s="78"/>
      <c r="F32" s="72">
        <f t="shared" ref="F32:F34" si="31">B32+2000</f>
        <v>6000012240</v>
      </c>
      <c r="G32" s="78"/>
      <c r="H32" s="72">
        <f t="shared" ref="H32:H34" si="32">B32+3000</f>
        <v>6000013240</v>
      </c>
      <c r="I32" s="78"/>
      <c r="J32" s="72">
        <f t="shared" ref="J32:J34" si="33">B32+4000</f>
        <v>6000014240</v>
      </c>
      <c r="K32" s="78"/>
      <c r="L32" s="72">
        <f t="shared" ref="L32:L34" si="34">B32+5000</f>
        <v>6000015240</v>
      </c>
      <c r="M32" s="78"/>
      <c r="N32" s="72">
        <f t="shared" ref="N32:N34" si="35">B32+9000</f>
        <v>6000019240</v>
      </c>
      <c r="O32" s="78"/>
    </row>
    <row r="33" spans="1:15" s="8" customFormat="1" ht="13.95" customHeight="1">
      <c r="A33" s="269" t="s">
        <v>71</v>
      </c>
      <c r="B33" s="72">
        <v>6000010250</v>
      </c>
      <c r="C33" s="78"/>
      <c r="D33" s="72">
        <f t="shared" si="0"/>
        <v>6000011250</v>
      </c>
      <c r="E33" s="78"/>
      <c r="F33" s="72">
        <f t="shared" si="31"/>
        <v>6000012250</v>
      </c>
      <c r="G33" s="78"/>
      <c r="H33" s="72">
        <f t="shared" si="32"/>
        <v>6000013250</v>
      </c>
      <c r="I33" s="78"/>
      <c r="J33" s="72">
        <f t="shared" si="33"/>
        <v>6000014250</v>
      </c>
      <c r="K33" s="78"/>
      <c r="L33" s="72">
        <f t="shared" si="34"/>
        <v>6000015250</v>
      </c>
      <c r="M33" s="78"/>
      <c r="N33" s="72">
        <f t="shared" si="35"/>
        <v>6000019250</v>
      </c>
      <c r="O33" s="78"/>
    </row>
    <row r="34" spans="1:15" s="364" customFormat="1" ht="13.95" customHeight="1">
      <c r="A34" s="376" t="s">
        <v>168</v>
      </c>
      <c r="B34" s="367">
        <v>6000010252</v>
      </c>
      <c r="C34" s="378"/>
      <c r="D34" s="367">
        <f t="shared" si="0"/>
        <v>6000011252</v>
      </c>
      <c r="E34" s="78"/>
      <c r="F34" s="367">
        <f t="shared" si="31"/>
        <v>6000012252</v>
      </c>
      <c r="G34" s="78"/>
      <c r="H34" s="367">
        <f t="shared" si="32"/>
        <v>6000013252</v>
      </c>
      <c r="I34" s="78"/>
      <c r="J34" s="367">
        <f t="shared" si="33"/>
        <v>6000014252</v>
      </c>
      <c r="K34" s="78"/>
      <c r="L34" s="367">
        <f t="shared" si="34"/>
        <v>6000015252</v>
      </c>
      <c r="M34" s="78"/>
      <c r="N34" s="367">
        <f t="shared" si="35"/>
        <v>6000019252</v>
      </c>
      <c r="O34" s="78"/>
    </row>
    <row r="35" spans="1:15" s="364" customFormat="1" ht="13.95" customHeight="1">
      <c r="A35" s="352"/>
      <c r="B35" s="368"/>
      <c r="C35" s="351"/>
      <c r="D35" s="368"/>
      <c r="E35" s="351"/>
      <c r="F35" s="368"/>
      <c r="G35" s="351"/>
      <c r="H35" s="368"/>
      <c r="I35" s="351"/>
      <c r="J35" s="368"/>
      <c r="K35" s="351"/>
      <c r="L35" s="368"/>
      <c r="M35" s="351"/>
      <c r="N35" s="368"/>
      <c r="O35" s="351"/>
    </row>
    <row r="36" spans="1:15" s="364" customFormat="1" ht="13.95" customHeight="1">
      <c r="A36" s="369" t="s">
        <v>275</v>
      </c>
      <c r="B36" s="367">
        <v>6000010256</v>
      </c>
      <c r="C36" s="369"/>
      <c r="D36" s="370"/>
      <c r="E36" s="348"/>
      <c r="F36" s="371"/>
      <c r="G36" s="348"/>
      <c r="H36" s="371"/>
      <c r="I36" s="348"/>
      <c r="J36" s="371"/>
      <c r="K36" s="348"/>
      <c r="L36" s="371"/>
      <c r="M36" s="348"/>
      <c r="N36" s="371"/>
      <c r="O36" s="347"/>
    </row>
    <row r="37" spans="1:15" s="364" customFormat="1" ht="13.95" customHeight="1">
      <c r="A37" s="369" t="s">
        <v>276</v>
      </c>
      <c r="B37" s="367">
        <v>6000010257</v>
      </c>
      <c r="C37" s="369"/>
      <c r="D37" s="372"/>
      <c r="E37" s="349"/>
      <c r="F37" s="373"/>
      <c r="G37" s="349"/>
      <c r="H37" s="373"/>
      <c r="I37" s="349"/>
      <c r="J37" s="373"/>
      <c r="K37" s="349"/>
      <c r="L37" s="373"/>
      <c r="M37" s="349"/>
      <c r="N37" s="373"/>
      <c r="O37" s="350"/>
    </row>
    <row r="38" spans="1:15" s="8" customFormat="1" ht="13.95" customHeight="1">
      <c r="A38" s="273" t="s">
        <v>199</v>
      </c>
      <c r="B38" s="73">
        <v>6000010260</v>
      </c>
      <c r="C38" s="113"/>
      <c r="D38" s="73">
        <f t="shared" si="0"/>
        <v>6000011260</v>
      </c>
      <c r="E38" s="113"/>
      <c r="F38" s="73">
        <f t="shared" ref="F38" si="36">B38+2000</f>
        <v>6000012260</v>
      </c>
      <c r="G38" s="113"/>
      <c r="H38" s="73">
        <f t="shared" ref="H38" si="37">B38+3000</f>
        <v>6000013260</v>
      </c>
      <c r="I38" s="113"/>
      <c r="J38" s="73">
        <f t="shared" ref="J38" si="38">B38+4000</f>
        <v>6000014260</v>
      </c>
      <c r="K38" s="113"/>
      <c r="L38" s="73">
        <f t="shared" ref="L38" si="39">B38+5000</f>
        <v>6000015260</v>
      </c>
      <c r="M38" s="113"/>
      <c r="N38" s="73">
        <f t="shared" ref="N38" si="40">B38+9000</f>
        <v>6000019260</v>
      </c>
      <c r="O38" s="78"/>
    </row>
    <row r="39" spans="1:15" s="8" customFormat="1" ht="13.95" customHeight="1">
      <c r="A39" s="107"/>
      <c r="B39" s="108"/>
      <c r="C39" s="83"/>
      <c r="D39" s="108"/>
      <c r="E39" s="83"/>
      <c r="F39" s="108"/>
      <c r="G39" s="83"/>
      <c r="H39" s="108"/>
      <c r="I39" s="83"/>
      <c r="J39" s="108"/>
      <c r="K39" s="83"/>
      <c r="L39" s="108"/>
      <c r="M39" s="83"/>
      <c r="N39" s="108"/>
      <c r="O39" s="81"/>
    </row>
    <row r="40" spans="1:15" s="8" customFormat="1" ht="13.95" customHeight="1">
      <c r="A40" s="326" t="s">
        <v>73</v>
      </c>
      <c r="B40" s="109"/>
      <c r="C40" s="79"/>
      <c r="D40" s="109"/>
      <c r="E40" s="79"/>
      <c r="F40" s="109"/>
      <c r="G40" s="79"/>
      <c r="H40" s="109"/>
      <c r="I40" s="79"/>
      <c r="J40" s="109"/>
      <c r="K40" s="79"/>
      <c r="L40" s="109"/>
      <c r="M40" s="79"/>
      <c r="N40" s="109"/>
      <c r="O40" s="81"/>
    </row>
    <row r="41" spans="1:15" s="16" customFormat="1" ht="13.95" customHeight="1">
      <c r="A41" s="46" t="s">
        <v>74</v>
      </c>
      <c r="B41" s="74">
        <v>6000010270</v>
      </c>
      <c r="C41" s="84"/>
      <c r="D41" s="74">
        <f t="shared" ref="D41" si="41">B41+1000</f>
        <v>6000011270</v>
      </c>
      <c r="E41" s="84"/>
      <c r="F41" s="74">
        <f>B41+2000</f>
        <v>6000012270</v>
      </c>
      <c r="G41" s="84"/>
      <c r="H41" s="74">
        <f>B41+3000</f>
        <v>6000013270</v>
      </c>
      <c r="I41" s="84"/>
      <c r="J41" s="74">
        <f>B41+4000</f>
        <v>6000014270</v>
      </c>
      <c r="K41" s="84"/>
      <c r="L41" s="74">
        <f>B41+5000</f>
        <v>6000015270</v>
      </c>
      <c r="M41" s="84"/>
      <c r="N41" s="74">
        <f>B41+9000</f>
        <v>6000019270</v>
      </c>
      <c r="O41" s="78"/>
    </row>
    <row r="42" spans="1:15" s="199" customFormat="1" ht="13.95" customHeight="1">
      <c r="A42" s="31"/>
      <c r="B42" s="177"/>
      <c r="C42" s="178"/>
      <c r="D42" s="177"/>
      <c r="E42" s="178"/>
      <c r="F42" s="177"/>
      <c r="G42" s="178"/>
      <c r="H42" s="177"/>
      <c r="I42" s="178"/>
      <c r="J42" s="177"/>
      <c r="K42" s="178"/>
      <c r="L42" s="177"/>
      <c r="M42" s="178"/>
      <c r="N42" s="177"/>
      <c r="O42" s="178"/>
    </row>
    <row r="43" spans="1:15" s="27" customFormat="1" ht="13.95" customHeight="1">
      <c r="O43" s="20" t="s">
        <v>309</v>
      </c>
    </row>
    <row r="44" spans="1:15" s="27" customFormat="1" ht="13.95" customHeight="1">
      <c r="O44" s="20" t="s">
        <v>136</v>
      </c>
    </row>
    <row r="45" spans="1:15" s="27" customFormat="1" ht="13.95" customHeight="1"/>
    <row r="46" spans="1:15" s="27" customFormat="1" ht="13.95" customHeight="1"/>
    <row r="47" spans="1:15" s="27" customFormat="1" ht="13.95" customHeight="1"/>
    <row r="48" spans="1:15" s="27" customFormat="1" ht="13.95" customHeight="1"/>
    <row r="49" s="27" customFormat="1" ht="13.95" customHeight="1"/>
    <row r="50" s="27" customFormat="1" ht="13.95" customHeight="1"/>
  </sheetData>
  <customSheetViews>
    <customSheetView guid="{4C41525E-EFC1-47E0-ADE3-11DC816135E6}">
      <pageMargins left="0.7" right="0.7" top="0.75" bottom="0.75" header="0.3" footer="0.3"/>
      <pageSetup orientation="portrait" r:id="rId1"/>
    </customSheetView>
  </customSheetViews>
  <mergeCells count="28">
    <mergeCell ref="J12:K12"/>
    <mergeCell ref="L12:M12"/>
    <mergeCell ref="A4:O4"/>
    <mergeCell ref="A5:O5"/>
    <mergeCell ref="A6:O6"/>
    <mergeCell ref="B8:C8"/>
    <mergeCell ref="D8:E8"/>
    <mergeCell ref="F8:G8"/>
    <mergeCell ref="H8:I8"/>
    <mergeCell ref="J8:K8"/>
    <mergeCell ref="L8:M8"/>
    <mergeCell ref="N8:O8"/>
    <mergeCell ref="N12:O12"/>
    <mergeCell ref="D12:E12"/>
    <mergeCell ref="F12:G12"/>
    <mergeCell ref="H12:I12"/>
    <mergeCell ref="N24:O24"/>
    <mergeCell ref="D20:E20"/>
    <mergeCell ref="F20:G20"/>
    <mergeCell ref="H20:I20"/>
    <mergeCell ref="J20:K20"/>
    <mergeCell ref="L20:M20"/>
    <mergeCell ref="N20:O20"/>
    <mergeCell ref="D24:E24"/>
    <mergeCell ref="F24:G24"/>
    <mergeCell ref="H24:I24"/>
    <mergeCell ref="J24:K24"/>
    <mergeCell ref="L24:M24"/>
  </mergeCells>
  <printOptions horizontalCentered="1"/>
  <pageMargins left="0.39370078740157483" right="0.39370078740157483" top="0.39370078740157483" bottom="0.39370078740157483" header="0.39370078740157483" footer="0.39370078740157483"/>
  <pageSetup paperSize="5" scale="8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F49"/>
  <sheetViews>
    <sheetView showGridLines="0" zoomScaleNormal="100" workbookViewId="0">
      <selection activeCell="A2" sqref="A2"/>
    </sheetView>
  </sheetViews>
  <sheetFormatPr defaultColWidth="9.109375" defaultRowHeight="13.8"/>
  <cols>
    <col min="1" max="1" width="30.88671875" style="5" customWidth="1"/>
    <col min="2" max="2" width="4.33203125" style="170" customWidth="1"/>
    <col min="3" max="3" width="6.6640625" style="246" customWidth="1"/>
    <col min="4" max="4" width="8.5546875" style="5" customWidth="1"/>
    <col min="5" max="5" width="11.6640625" style="5" customWidth="1"/>
    <col min="6" max="6" width="8.5546875" style="5" customWidth="1"/>
    <col min="7" max="7" width="11.6640625" style="5" customWidth="1"/>
    <col min="8" max="8" width="8.5546875" style="5" customWidth="1"/>
    <col min="9" max="9" width="11.6640625" style="5" customWidth="1"/>
    <col min="10" max="10" width="8.5546875" style="5" customWidth="1"/>
    <col min="11" max="11" width="11.6640625" style="5" customWidth="1"/>
    <col min="12" max="12" width="8.5546875" style="5" customWidth="1"/>
    <col min="13" max="13" width="11.6640625" style="5" customWidth="1"/>
    <col min="14" max="14" width="8.5546875" style="5" customWidth="1"/>
    <col min="15" max="15" width="11.6640625" style="5" customWidth="1"/>
    <col min="16" max="16" width="8.5546875" style="5" customWidth="1"/>
    <col min="17" max="17" width="11.6640625" style="5" customWidth="1"/>
    <col min="18" max="18" width="3.6640625" style="5" customWidth="1"/>
    <col min="19" max="19" width="8.5546875" style="5" customWidth="1"/>
    <col min="20" max="20" width="11.6640625" style="5" customWidth="1"/>
    <col min="21" max="21" width="8.5546875" style="5" customWidth="1"/>
    <col min="22" max="22" width="11.6640625" style="5" customWidth="1"/>
    <col min="23" max="23" width="8.5546875" style="5" customWidth="1"/>
    <col min="24" max="24" width="11.6640625" style="5" customWidth="1"/>
    <col min="25" max="25" width="8.5546875" style="5" customWidth="1"/>
    <col min="26" max="26" width="11.6640625" style="5" customWidth="1"/>
    <col min="27" max="27" width="8.5546875" style="5" customWidth="1"/>
    <col min="28" max="28" width="11.6640625" style="5" customWidth="1"/>
    <col min="29" max="29" width="8.5546875" style="5" customWidth="1"/>
    <col min="30" max="30" width="11.6640625" style="5" customWidth="1"/>
    <col min="31" max="31" width="8.5546875" style="5" customWidth="1"/>
    <col min="32" max="32" width="11.6640625" style="5" customWidth="1"/>
    <col min="33" max="16384" width="9.109375" style="5"/>
  </cols>
  <sheetData>
    <row r="1" spans="1:32" ht="24">
      <c r="A1" s="23"/>
      <c r="B1" s="246"/>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16" t="s">
        <v>267</v>
      </c>
    </row>
    <row r="2" spans="1:32" ht="27" customHeight="1">
      <c r="A2" s="23"/>
      <c r="B2" s="338"/>
      <c r="C2" s="338"/>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16"/>
    </row>
    <row r="3" spans="1:32" s="212" customFormat="1" ht="15" customHeight="1">
      <c r="A3" s="217" t="s">
        <v>238</v>
      </c>
      <c r="B3" s="210"/>
      <c r="C3" s="210"/>
      <c r="D3" s="210"/>
      <c r="E3" s="211"/>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8"/>
      <c r="AF3" s="219" t="s">
        <v>239</v>
      </c>
    </row>
    <row r="4" spans="1:32" s="8" customFormat="1" ht="15.6" customHeight="1">
      <c r="A4" s="411" t="s">
        <v>75</v>
      </c>
      <c r="B4" s="411"/>
      <c r="C4" s="411"/>
      <c r="D4" s="411"/>
      <c r="E4" s="412"/>
      <c r="F4" s="412"/>
      <c r="G4" s="412"/>
      <c r="H4" s="412"/>
      <c r="I4" s="412"/>
      <c r="J4" s="412"/>
      <c r="K4" s="412"/>
      <c r="L4" s="412"/>
      <c r="M4" s="412"/>
      <c r="N4" s="412"/>
      <c r="O4" s="412"/>
      <c r="P4" s="412"/>
      <c r="Q4" s="412"/>
      <c r="R4" s="412"/>
      <c r="S4" s="412"/>
      <c r="T4" s="412"/>
      <c r="U4" s="412"/>
      <c r="V4" s="412"/>
      <c r="W4" s="412"/>
      <c r="X4" s="412"/>
      <c r="Y4" s="412"/>
      <c r="Z4" s="412"/>
      <c r="AA4" s="412"/>
      <c r="AB4" s="412"/>
      <c r="AC4" s="412"/>
      <c r="AD4" s="412"/>
      <c r="AE4" s="412"/>
      <c r="AF4" s="412"/>
    </row>
    <row r="5" spans="1:32" ht="21.6" customHeight="1">
      <c r="A5" s="424" t="s">
        <v>76</v>
      </c>
      <c r="B5" s="424"/>
      <c r="C5" s="424"/>
      <c r="D5" s="424"/>
      <c r="E5" s="424"/>
      <c r="F5" s="424"/>
      <c r="G5" s="424"/>
      <c r="H5" s="424"/>
      <c r="I5" s="424"/>
      <c r="J5" s="424"/>
      <c r="K5" s="424"/>
      <c r="L5" s="424"/>
      <c r="M5" s="424"/>
      <c r="N5" s="424"/>
      <c r="O5" s="424"/>
      <c r="P5" s="424"/>
      <c r="Q5" s="424"/>
      <c r="R5" s="424"/>
      <c r="S5" s="424"/>
      <c r="T5" s="424"/>
      <c r="U5" s="424"/>
      <c r="V5" s="424"/>
      <c r="W5" s="424"/>
      <c r="X5" s="424"/>
      <c r="Y5" s="424"/>
      <c r="Z5" s="424"/>
      <c r="AA5" s="424"/>
      <c r="AB5" s="424"/>
      <c r="AC5" s="424"/>
      <c r="AD5" s="424"/>
      <c r="AE5" s="424"/>
      <c r="AF5" s="424"/>
    </row>
    <row r="6" spans="1:32" s="7" customFormat="1" ht="15.6" customHeight="1">
      <c r="A6" s="429" t="s">
        <v>19</v>
      </c>
      <c r="B6" s="429"/>
      <c r="C6" s="429"/>
      <c r="D6" s="429"/>
      <c r="E6" s="429"/>
      <c r="F6" s="429"/>
      <c r="G6" s="429"/>
      <c r="H6" s="429"/>
      <c r="I6" s="429"/>
      <c r="J6" s="429"/>
      <c r="K6" s="429"/>
      <c r="L6" s="429"/>
      <c r="M6" s="429"/>
      <c r="N6" s="429"/>
      <c r="O6" s="429"/>
      <c r="P6" s="429"/>
      <c r="Q6" s="429"/>
      <c r="R6" s="429"/>
      <c r="S6" s="429"/>
      <c r="T6" s="429"/>
      <c r="U6" s="429"/>
      <c r="V6" s="429"/>
      <c r="W6" s="429"/>
      <c r="X6" s="429"/>
      <c r="Y6" s="429"/>
      <c r="Z6" s="429"/>
      <c r="AA6" s="429"/>
      <c r="AB6" s="429"/>
      <c r="AC6" s="429"/>
      <c r="AD6" s="429"/>
      <c r="AE6" s="429"/>
      <c r="AF6" s="429"/>
    </row>
    <row r="7" spans="1:32" s="7" customFormat="1" ht="15.6" customHeight="1">
      <c r="B7" s="175"/>
      <c r="C7" s="213"/>
    </row>
    <row r="8" spans="1:32" s="8" customFormat="1" ht="22.2" customHeight="1">
      <c r="B8" s="172"/>
      <c r="C8" s="274" t="s">
        <v>77</v>
      </c>
      <c r="D8" s="426" t="s">
        <v>51</v>
      </c>
      <c r="E8" s="426"/>
      <c r="F8" s="422" t="s">
        <v>52</v>
      </c>
      <c r="G8" s="423"/>
      <c r="H8" s="422" t="s">
        <v>53</v>
      </c>
      <c r="I8" s="423"/>
      <c r="J8" s="422" t="s">
        <v>54</v>
      </c>
      <c r="K8" s="423"/>
      <c r="L8" s="422" t="s">
        <v>55</v>
      </c>
      <c r="M8" s="423"/>
      <c r="N8" s="422" t="s">
        <v>56</v>
      </c>
      <c r="O8" s="423"/>
      <c r="P8" s="422" t="s">
        <v>57</v>
      </c>
      <c r="Q8" s="423"/>
      <c r="S8" s="422" t="s">
        <v>51</v>
      </c>
      <c r="T8" s="423"/>
      <c r="U8" s="422" t="s">
        <v>52</v>
      </c>
      <c r="V8" s="423"/>
      <c r="W8" s="422" t="s">
        <v>53</v>
      </c>
      <c r="X8" s="423"/>
      <c r="Y8" s="422" t="s">
        <v>54</v>
      </c>
      <c r="Z8" s="423"/>
      <c r="AA8" s="422" t="s">
        <v>55</v>
      </c>
      <c r="AB8" s="423"/>
      <c r="AC8" s="422" t="s">
        <v>56</v>
      </c>
      <c r="AD8" s="423"/>
      <c r="AE8" s="422" t="s">
        <v>57</v>
      </c>
      <c r="AF8" s="423"/>
    </row>
    <row r="9" spans="1:32" s="8" customFormat="1" ht="13.95" customHeight="1">
      <c r="A9" s="166" t="s">
        <v>80</v>
      </c>
      <c r="B9" s="167"/>
      <c r="C9" s="275"/>
      <c r="D9" s="86"/>
      <c r="E9" s="86"/>
      <c r="F9" s="86"/>
      <c r="G9" s="87"/>
      <c r="H9" s="86"/>
      <c r="I9" s="87"/>
      <c r="J9" s="86"/>
      <c r="K9" s="87"/>
      <c r="L9" s="86"/>
      <c r="M9" s="87"/>
      <c r="N9" s="86"/>
      <c r="O9" s="87"/>
      <c r="P9" s="86"/>
      <c r="Q9" s="88"/>
      <c r="S9" s="25"/>
      <c r="T9" s="48" t="s">
        <v>79</v>
      </c>
      <c r="U9" s="25"/>
      <c r="W9" s="25"/>
      <c r="Y9" s="25"/>
      <c r="AA9" s="25"/>
      <c r="AC9" s="25"/>
      <c r="AE9" s="25"/>
    </row>
    <row r="10" spans="1:32" s="8" customFormat="1" ht="13.95" customHeight="1">
      <c r="A10" s="193" t="s">
        <v>81</v>
      </c>
      <c r="B10" s="169"/>
      <c r="C10" s="276">
        <v>2.5000000000000001E-2</v>
      </c>
      <c r="D10" s="144">
        <v>8000010050</v>
      </c>
      <c r="E10" s="78"/>
      <c r="F10" s="72">
        <f t="shared" ref="F10:F12" si="0">D10+1000</f>
        <v>8000011050</v>
      </c>
      <c r="G10" s="78"/>
      <c r="H10" s="72">
        <f t="shared" ref="H10:H12" si="1">D10+2000</f>
        <v>8000012050</v>
      </c>
      <c r="I10" s="78"/>
      <c r="J10" s="72">
        <f t="shared" ref="J10:J12" si="2">D10+3000</f>
        <v>8000013050</v>
      </c>
      <c r="K10" s="78"/>
      <c r="L10" s="72">
        <f t="shared" ref="L10:L12" si="3">D10+4000</f>
        <v>8000014050</v>
      </c>
      <c r="M10" s="78"/>
      <c r="N10" s="72">
        <f t="shared" ref="N10:N12" si="4">D10+5000</f>
        <v>8000015050</v>
      </c>
      <c r="O10" s="78"/>
      <c r="P10" s="72">
        <f t="shared" ref="P10:P12" si="5">D10+9000</f>
        <v>8000019050</v>
      </c>
      <c r="Q10" s="78"/>
      <c r="R10" s="49"/>
      <c r="S10" s="72">
        <f>D10+10000</f>
        <v>8000020050</v>
      </c>
      <c r="T10" s="77"/>
      <c r="U10" s="72">
        <f>D10+11000</f>
        <v>8000021050</v>
      </c>
      <c r="V10" s="77"/>
      <c r="W10" s="72">
        <f>D10+12000</f>
        <v>8000022050</v>
      </c>
      <c r="X10" s="77"/>
      <c r="Y10" s="72">
        <f>D10+13000</f>
        <v>8000023050</v>
      </c>
      <c r="Z10" s="77"/>
      <c r="AA10" s="72">
        <f>D10+14000</f>
        <v>8000024050</v>
      </c>
      <c r="AB10" s="77"/>
      <c r="AC10" s="72">
        <f>D10+15000</f>
        <v>8000025050</v>
      </c>
      <c r="AD10" s="77"/>
      <c r="AE10" s="72">
        <f>D10+19000</f>
        <v>8000029050</v>
      </c>
      <c r="AF10" s="77"/>
    </row>
    <row r="11" spans="1:32" s="8" customFormat="1" ht="13.95" customHeight="1">
      <c r="A11" s="193" t="s">
        <v>82</v>
      </c>
      <c r="B11" s="169"/>
      <c r="C11" s="276">
        <v>2.5000000000000001E-2</v>
      </c>
      <c r="D11" s="144">
        <v>8000010060</v>
      </c>
      <c r="E11" s="78"/>
      <c r="F11" s="72">
        <f t="shared" si="0"/>
        <v>8000011060</v>
      </c>
      <c r="G11" s="78"/>
      <c r="H11" s="72">
        <f t="shared" si="1"/>
        <v>8000012060</v>
      </c>
      <c r="I11" s="78"/>
      <c r="J11" s="72">
        <f t="shared" si="2"/>
        <v>8000013060</v>
      </c>
      <c r="K11" s="78"/>
      <c r="L11" s="72">
        <f t="shared" si="3"/>
        <v>8000014060</v>
      </c>
      <c r="M11" s="78"/>
      <c r="N11" s="72">
        <f t="shared" si="4"/>
        <v>8000015060</v>
      </c>
      <c r="O11" s="78"/>
      <c r="P11" s="72">
        <f t="shared" si="5"/>
        <v>8000019060</v>
      </c>
      <c r="Q11" s="78"/>
      <c r="R11" s="49"/>
      <c r="S11" s="72">
        <f t="shared" ref="S11:S12" si="6">D11+10000</f>
        <v>8000020060</v>
      </c>
      <c r="T11" s="77"/>
      <c r="U11" s="72">
        <f t="shared" ref="U11:U12" si="7">D11+11000</f>
        <v>8000021060</v>
      </c>
      <c r="V11" s="77"/>
      <c r="W11" s="72">
        <f t="shared" ref="W11:W12" si="8">D11+12000</f>
        <v>8000022060</v>
      </c>
      <c r="X11" s="77"/>
      <c r="Y11" s="72">
        <f t="shared" ref="Y11:Y12" si="9">D11+13000</f>
        <v>8000023060</v>
      </c>
      <c r="Z11" s="77"/>
      <c r="AA11" s="72">
        <f t="shared" ref="AA11:AA12" si="10">D11+14000</f>
        <v>8000024060</v>
      </c>
      <c r="AB11" s="77"/>
      <c r="AC11" s="72">
        <f t="shared" ref="AC11:AC12" si="11">D11+15000</f>
        <v>8000025060</v>
      </c>
      <c r="AD11" s="77"/>
      <c r="AE11" s="72">
        <f t="shared" ref="AE11:AE12" si="12">D11+19000</f>
        <v>8000029060</v>
      </c>
      <c r="AF11" s="77"/>
    </row>
    <row r="12" spans="1:32" s="8" customFormat="1" ht="13.95" customHeight="1">
      <c r="A12" s="193" t="s">
        <v>83</v>
      </c>
      <c r="B12" s="169"/>
      <c r="C12" s="277">
        <v>2.5000000000000001E-2</v>
      </c>
      <c r="D12" s="144">
        <v>8000010070</v>
      </c>
      <c r="E12" s="78"/>
      <c r="F12" s="72">
        <f t="shared" si="0"/>
        <v>8000011070</v>
      </c>
      <c r="G12" s="78"/>
      <c r="H12" s="72">
        <f t="shared" si="1"/>
        <v>8000012070</v>
      </c>
      <c r="I12" s="78"/>
      <c r="J12" s="72">
        <f t="shared" si="2"/>
        <v>8000013070</v>
      </c>
      <c r="K12" s="78"/>
      <c r="L12" s="72">
        <f t="shared" si="3"/>
        <v>8000014070</v>
      </c>
      <c r="M12" s="78"/>
      <c r="N12" s="72">
        <f t="shared" si="4"/>
        <v>8000015070</v>
      </c>
      <c r="O12" s="78"/>
      <c r="P12" s="72">
        <f t="shared" si="5"/>
        <v>8000019070</v>
      </c>
      <c r="Q12" s="78"/>
      <c r="R12" s="49"/>
      <c r="S12" s="72">
        <f t="shared" si="6"/>
        <v>8000020070</v>
      </c>
      <c r="T12" s="82"/>
      <c r="U12" s="72">
        <f t="shared" si="7"/>
        <v>8000021070</v>
      </c>
      <c r="V12" s="82"/>
      <c r="W12" s="72">
        <f t="shared" si="8"/>
        <v>8000022070</v>
      </c>
      <c r="X12" s="82"/>
      <c r="Y12" s="72">
        <f t="shared" si="9"/>
        <v>8000023070</v>
      </c>
      <c r="Z12" s="82"/>
      <c r="AA12" s="72">
        <f t="shared" si="10"/>
        <v>8000024070</v>
      </c>
      <c r="AB12" s="82"/>
      <c r="AC12" s="72">
        <f t="shared" si="11"/>
        <v>8000025070</v>
      </c>
      <c r="AD12" s="82"/>
      <c r="AE12" s="72">
        <f t="shared" si="12"/>
        <v>8000029070</v>
      </c>
      <c r="AF12" s="82"/>
    </row>
    <row r="13" spans="1:32" s="8" customFormat="1" ht="13.95" customHeight="1">
      <c r="A13" s="168" t="s">
        <v>84</v>
      </c>
      <c r="B13" s="174"/>
      <c r="C13" s="278"/>
      <c r="D13" s="71"/>
      <c r="E13" s="87"/>
      <c r="F13" s="71"/>
      <c r="G13" s="87"/>
      <c r="H13" s="71"/>
      <c r="I13" s="87"/>
      <c r="J13" s="71"/>
      <c r="K13" s="87"/>
      <c r="L13" s="71"/>
      <c r="M13" s="87"/>
      <c r="N13" s="71"/>
      <c r="O13" s="87"/>
      <c r="P13" s="71"/>
      <c r="Q13" s="88"/>
      <c r="R13" s="49"/>
      <c r="S13" s="71"/>
      <c r="T13" s="87"/>
      <c r="U13" s="71"/>
      <c r="V13" s="87"/>
      <c r="W13" s="71"/>
      <c r="X13" s="87"/>
      <c r="Y13" s="71"/>
      <c r="Z13" s="87"/>
      <c r="AA13" s="71"/>
      <c r="AB13" s="87"/>
      <c r="AC13" s="71"/>
      <c r="AD13" s="87"/>
      <c r="AE13" s="71"/>
      <c r="AF13" s="88"/>
    </row>
    <row r="14" spans="1:32" s="8" customFormat="1" ht="13.95" customHeight="1">
      <c r="A14" s="193" t="s">
        <v>85</v>
      </c>
      <c r="B14" s="169"/>
      <c r="C14" s="279">
        <v>1.7500000000000002E-2</v>
      </c>
      <c r="D14" s="144">
        <v>8000010080</v>
      </c>
      <c r="E14" s="78"/>
      <c r="F14" s="72">
        <f>D14+1000</f>
        <v>8000011080</v>
      </c>
      <c r="G14" s="78"/>
      <c r="H14" s="72">
        <f>D14+2000</f>
        <v>8000012080</v>
      </c>
      <c r="I14" s="78"/>
      <c r="J14" s="72">
        <f>D14+3000</f>
        <v>8000013080</v>
      </c>
      <c r="K14" s="78"/>
      <c r="L14" s="72">
        <f>D14+4000</f>
        <v>8000014080</v>
      </c>
      <c r="M14" s="78"/>
      <c r="N14" s="72">
        <f>D14+5000</f>
        <v>8000015080</v>
      </c>
      <c r="O14" s="78"/>
      <c r="P14" s="72">
        <f>D14+9000</f>
        <v>8000019080</v>
      </c>
      <c r="Q14" s="78"/>
      <c r="R14" s="49"/>
      <c r="S14" s="72">
        <f>D14+10000</f>
        <v>8000020080</v>
      </c>
      <c r="T14" s="90"/>
      <c r="U14" s="72">
        <f>D14+11000</f>
        <v>8000021080</v>
      </c>
      <c r="V14" s="90"/>
      <c r="W14" s="72">
        <f>D14+12000</f>
        <v>8000022080</v>
      </c>
      <c r="X14" s="90"/>
      <c r="Y14" s="72">
        <f>D14+13000</f>
        <v>8000023080</v>
      </c>
      <c r="Z14" s="90"/>
      <c r="AA14" s="72">
        <f>D14+14000</f>
        <v>8000024080</v>
      </c>
      <c r="AB14" s="90"/>
      <c r="AC14" s="72">
        <f>D14+15000</f>
        <v>8000025080</v>
      </c>
      <c r="AD14" s="90"/>
      <c r="AE14" s="72">
        <f>D14+19000</f>
        <v>8000029080</v>
      </c>
      <c r="AF14" s="90"/>
    </row>
    <row r="15" spans="1:32" s="8" customFormat="1" ht="13.95" customHeight="1">
      <c r="A15" s="383" t="s">
        <v>293</v>
      </c>
      <c r="B15" s="174"/>
      <c r="C15" s="278"/>
      <c r="D15" s="71"/>
      <c r="E15" s="87"/>
      <c r="F15" s="71"/>
      <c r="G15" s="87"/>
      <c r="H15" s="71"/>
      <c r="I15" s="87"/>
      <c r="J15" s="71"/>
      <c r="K15" s="87"/>
      <c r="L15" s="71"/>
      <c r="M15" s="87"/>
      <c r="N15" s="71"/>
      <c r="O15" s="87"/>
      <c r="P15" s="71"/>
      <c r="Q15" s="88"/>
      <c r="R15" s="49"/>
      <c r="S15" s="71"/>
      <c r="T15" s="87"/>
      <c r="U15" s="71"/>
      <c r="V15" s="87"/>
      <c r="W15" s="71"/>
      <c r="X15" s="87"/>
      <c r="Y15" s="71"/>
      <c r="Z15" s="87"/>
      <c r="AA15" s="71"/>
      <c r="AB15" s="87"/>
      <c r="AC15" s="71"/>
      <c r="AD15" s="87"/>
      <c r="AE15" s="71"/>
      <c r="AF15" s="88"/>
    </row>
    <row r="16" spans="1:32" s="8" customFormat="1" ht="13.95" customHeight="1">
      <c r="A16" s="225" t="s">
        <v>290</v>
      </c>
      <c r="B16" s="169"/>
      <c r="C16" s="280">
        <v>4.0000000000000001E-3</v>
      </c>
      <c r="D16" s="144">
        <v>8000010090</v>
      </c>
      <c r="E16" s="78"/>
      <c r="F16" s="72">
        <f t="shared" ref="F16:F19" si="13">D16+1000</f>
        <v>8000011090</v>
      </c>
      <c r="G16" s="78"/>
      <c r="H16" s="72">
        <f t="shared" ref="H16:H19" si="14">D16+2000</f>
        <v>8000012090</v>
      </c>
      <c r="I16" s="78"/>
      <c r="J16" s="72">
        <f t="shared" ref="J16:J19" si="15">D16+3000</f>
        <v>8000013090</v>
      </c>
      <c r="K16" s="78"/>
      <c r="L16" s="72">
        <f t="shared" ref="L16:L19" si="16">D16+4000</f>
        <v>8000014090</v>
      </c>
      <c r="M16" s="78"/>
      <c r="N16" s="72">
        <f t="shared" ref="N16:N19" si="17">D16+5000</f>
        <v>8000015090</v>
      </c>
      <c r="O16" s="78"/>
      <c r="P16" s="72">
        <f t="shared" ref="P16:P19" si="18">D16+9000</f>
        <v>8000019090</v>
      </c>
      <c r="Q16" s="78"/>
      <c r="R16" s="49"/>
      <c r="S16" s="72">
        <f t="shared" ref="S16:S19" si="19">D16+10000</f>
        <v>8000020090</v>
      </c>
      <c r="T16" s="91"/>
      <c r="U16" s="72">
        <f t="shared" ref="U16:U19" si="20">D16+11000</f>
        <v>8000021090</v>
      </c>
      <c r="V16" s="91"/>
      <c r="W16" s="72">
        <f t="shared" ref="W16:W19" si="21">D16+12000</f>
        <v>8000022090</v>
      </c>
      <c r="X16" s="91"/>
      <c r="Y16" s="72">
        <f t="shared" ref="Y16:Y19" si="22">D16+13000</f>
        <v>8000023090</v>
      </c>
      <c r="Z16" s="91"/>
      <c r="AA16" s="72">
        <f t="shared" ref="AA16:AA19" si="23">D16+14000</f>
        <v>8000024090</v>
      </c>
      <c r="AB16" s="91"/>
      <c r="AC16" s="72">
        <f t="shared" ref="AC16:AC19" si="24">D16+15000</f>
        <v>8000025090</v>
      </c>
      <c r="AD16" s="91"/>
      <c r="AE16" s="72">
        <f t="shared" ref="AE16:AE19" si="25">D16+19000</f>
        <v>8000029090</v>
      </c>
      <c r="AF16" s="91"/>
    </row>
    <row r="17" spans="1:32" s="8" customFormat="1" ht="20.399999999999999" customHeight="1">
      <c r="A17" s="164" t="s">
        <v>291</v>
      </c>
      <c r="B17" s="133"/>
      <c r="C17" s="276">
        <v>1.5E-3</v>
      </c>
      <c r="D17" s="144">
        <v>8000010100</v>
      </c>
      <c r="E17" s="78"/>
      <c r="F17" s="72">
        <f t="shared" si="13"/>
        <v>8000011100</v>
      </c>
      <c r="G17" s="78"/>
      <c r="H17" s="72">
        <f t="shared" si="14"/>
        <v>8000012100</v>
      </c>
      <c r="I17" s="78"/>
      <c r="J17" s="72">
        <f t="shared" si="15"/>
        <v>8000013100</v>
      </c>
      <c r="K17" s="78"/>
      <c r="L17" s="72">
        <f t="shared" si="16"/>
        <v>8000014100</v>
      </c>
      <c r="M17" s="78"/>
      <c r="N17" s="72">
        <f t="shared" si="17"/>
        <v>8000015100</v>
      </c>
      <c r="O17" s="78"/>
      <c r="P17" s="72">
        <f t="shared" si="18"/>
        <v>8000019100</v>
      </c>
      <c r="Q17" s="78"/>
      <c r="R17" s="49"/>
      <c r="S17" s="72">
        <f t="shared" si="19"/>
        <v>8000020100</v>
      </c>
      <c r="T17" s="77"/>
      <c r="U17" s="72">
        <f t="shared" si="20"/>
        <v>8000021100</v>
      </c>
      <c r="V17" s="77"/>
      <c r="W17" s="72">
        <f t="shared" si="21"/>
        <v>8000022100</v>
      </c>
      <c r="X17" s="77"/>
      <c r="Y17" s="72">
        <f t="shared" si="22"/>
        <v>8000023100</v>
      </c>
      <c r="Z17" s="77"/>
      <c r="AA17" s="72">
        <f t="shared" si="23"/>
        <v>8000024100</v>
      </c>
      <c r="AB17" s="77"/>
      <c r="AC17" s="72">
        <f t="shared" si="24"/>
        <v>8000025100</v>
      </c>
      <c r="AD17" s="77"/>
      <c r="AE17" s="72">
        <f t="shared" si="25"/>
        <v>8000029100</v>
      </c>
      <c r="AF17" s="77"/>
    </row>
    <row r="18" spans="1:32" s="8" customFormat="1" ht="13.95" customHeight="1">
      <c r="A18" s="225" t="s">
        <v>86</v>
      </c>
      <c r="B18" s="201"/>
      <c r="C18" s="276">
        <v>1E-3</v>
      </c>
      <c r="D18" s="144">
        <v>8000010110</v>
      </c>
      <c r="E18" s="78"/>
      <c r="F18" s="72">
        <f t="shared" si="13"/>
        <v>8000011110</v>
      </c>
      <c r="G18" s="78"/>
      <c r="H18" s="72">
        <f t="shared" si="14"/>
        <v>8000012110</v>
      </c>
      <c r="I18" s="78"/>
      <c r="J18" s="72">
        <f t="shared" si="15"/>
        <v>8000013110</v>
      </c>
      <c r="K18" s="78"/>
      <c r="L18" s="72">
        <f t="shared" si="16"/>
        <v>8000014110</v>
      </c>
      <c r="M18" s="78"/>
      <c r="N18" s="72">
        <f t="shared" si="17"/>
        <v>8000015110</v>
      </c>
      <c r="O18" s="78"/>
      <c r="P18" s="72">
        <f t="shared" si="18"/>
        <v>8000019110</v>
      </c>
      <c r="Q18" s="78"/>
      <c r="R18" s="49"/>
      <c r="S18" s="72">
        <f t="shared" si="19"/>
        <v>8000020110</v>
      </c>
      <c r="T18" s="77"/>
      <c r="U18" s="72">
        <f t="shared" si="20"/>
        <v>8000021110</v>
      </c>
      <c r="V18" s="77"/>
      <c r="W18" s="72">
        <f t="shared" si="21"/>
        <v>8000022110</v>
      </c>
      <c r="X18" s="77"/>
      <c r="Y18" s="72">
        <f t="shared" si="22"/>
        <v>8000023110</v>
      </c>
      <c r="Z18" s="77"/>
      <c r="AA18" s="72">
        <f t="shared" si="23"/>
        <v>8000024110</v>
      </c>
      <c r="AB18" s="77"/>
      <c r="AC18" s="72">
        <f t="shared" si="24"/>
        <v>8000025110</v>
      </c>
      <c r="AD18" s="77"/>
      <c r="AE18" s="72">
        <f t="shared" si="25"/>
        <v>8000029110</v>
      </c>
      <c r="AF18" s="77"/>
    </row>
    <row r="19" spans="1:32" s="8" customFormat="1" ht="33.6" customHeight="1">
      <c r="A19" s="164" t="s">
        <v>292</v>
      </c>
      <c r="B19" s="135"/>
      <c r="C19" s="276">
        <v>1E-3</v>
      </c>
      <c r="D19" s="144">
        <v>8000010120</v>
      </c>
      <c r="E19" s="78"/>
      <c r="F19" s="72">
        <f t="shared" si="13"/>
        <v>8000011120</v>
      </c>
      <c r="G19" s="78"/>
      <c r="H19" s="72">
        <f t="shared" si="14"/>
        <v>8000012120</v>
      </c>
      <c r="I19" s="78"/>
      <c r="J19" s="72">
        <f t="shared" si="15"/>
        <v>8000013120</v>
      </c>
      <c r="K19" s="78"/>
      <c r="L19" s="72">
        <f t="shared" si="16"/>
        <v>8000014120</v>
      </c>
      <c r="M19" s="78"/>
      <c r="N19" s="72">
        <f t="shared" si="17"/>
        <v>8000015120</v>
      </c>
      <c r="O19" s="78"/>
      <c r="P19" s="72">
        <f t="shared" si="18"/>
        <v>8000019120</v>
      </c>
      <c r="Q19" s="78"/>
      <c r="R19" s="49"/>
      <c r="S19" s="72">
        <f t="shared" si="19"/>
        <v>8000020120</v>
      </c>
      <c r="T19" s="77"/>
      <c r="U19" s="72">
        <f t="shared" si="20"/>
        <v>8000021120</v>
      </c>
      <c r="V19" s="77"/>
      <c r="W19" s="72">
        <f t="shared" si="21"/>
        <v>8000022120</v>
      </c>
      <c r="X19" s="77"/>
      <c r="Y19" s="72">
        <f t="shared" si="22"/>
        <v>8000023120</v>
      </c>
      <c r="Z19" s="77"/>
      <c r="AA19" s="72">
        <f t="shared" si="23"/>
        <v>8000024120</v>
      </c>
      <c r="AB19" s="77"/>
      <c r="AC19" s="72">
        <f t="shared" si="24"/>
        <v>8000025120</v>
      </c>
      <c r="AD19" s="77"/>
      <c r="AE19" s="72">
        <f t="shared" si="25"/>
        <v>8000029120</v>
      </c>
      <c r="AF19" s="77"/>
    </row>
    <row r="20" spans="1:32" s="8" customFormat="1" ht="13.95" customHeight="1">
      <c r="A20" s="282" t="s">
        <v>200</v>
      </c>
      <c r="B20" s="201" t="s">
        <v>179</v>
      </c>
      <c r="C20" s="290"/>
      <c r="D20" s="144">
        <v>8000010010</v>
      </c>
      <c r="E20" s="78"/>
      <c r="F20" s="72">
        <f>D20+1000</f>
        <v>8000011010</v>
      </c>
      <c r="G20" s="78"/>
      <c r="H20" s="72">
        <f>D20+2000</f>
        <v>8000012010</v>
      </c>
      <c r="I20" s="78"/>
      <c r="J20" s="72">
        <f>D20+3000</f>
        <v>8000013010</v>
      </c>
      <c r="K20" s="78"/>
      <c r="L20" s="72">
        <f>D20+4000</f>
        <v>8000014010</v>
      </c>
      <c r="M20" s="78"/>
      <c r="N20" s="72">
        <f>D20+5000</f>
        <v>8000015010</v>
      </c>
      <c r="O20" s="78"/>
      <c r="P20" s="72">
        <f>D20+9000</f>
        <v>8000019010</v>
      </c>
      <c r="Q20" s="78"/>
    </row>
    <row r="21" spans="1:32" s="171" customFormat="1" ht="13.95" customHeight="1">
      <c r="A21" s="165"/>
      <c r="B21" s="30"/>
      <c r="C21" s="220"/>
      <c r="D21" s="177"/>
      <c r="E21" s="178"/>
      <c r="F21" s="177"/>
      <c r="G21" s="178"/>
      <c r="H21" s="177"/>
      <c r="I21" s="178"/>
      <c r="J21" s="177"/>
      <c r="K21" s="178"/>
      <c r="L21" s="177"/>
      <c r="M21" s="178"/>
      <c r="N21" s="177"/>
      <c r="O21" s="178"/>
      <c r="P21" s="177"/>
      <c r="Q21" s="178"/>
    </row>
    <row r="22" spans="1:32" s="8" customFormat="1" ht="13.95" customHeight="1">
      <c r="A22" s="283" t="s">
        <v>80</v>
      </c>
      <c r="B22" s="284"/>
      <c r="C22" s="275"/>
      <c r="D22" s="71"/>
      <c r="E22" s="87"/>
      <c r="F22" s="71"/>
      <c r="G22" s="87"/>
      <c r="H22" s="71"/>
      <c r="I22" s="87"/>
      <c r="J22" s="71"/>
      <c r="K22" s="87"/>
      <c r="L22" s="71"/>
      <c r="M22" s="87"/>
      <c r="N22" s="71"/>
      <c r="O22" s="87"/>
      <c r="P22" s="71"/>
      <c r="Q22" s="88"/>
      <c r="S22" s="25"/>
      <c r="T22" s="48" t="s">
        <v>87</v>
      </c>
      <c r="U22" s="25"/>
      <c r="W22" s="25"/>
      <c r="Y22" s="25"/>
      <c r="AA22" s="25"/>
      <c r="AC22" s="25"/>
      <c r="AE22" s="25"/>
    </row>
    <row r="23" spans="1:32" s="8" customFormat="1" ht="13.95" customHeight="1">
      <c r="A23" s="161" t="s">
        <v>81</v>
      </c>
      <c r="B23" s="201"/>
      <c r="C23" s="280">
        <v>2.5000000000000001E-2</v>
      </c>
      <c r="D23" s="144">
        <v>8000010130</v>
      </c>
      <c r="E23" s="78"/>
      <c r="F23" s="72">
        <f t="shared" ref="F23:F25" si="26">D23+1000</f>
        <v>8000011130</v>
      </c>
      <c r="G23" s="78"/>
      <c r="H23" s="72">
        <f t="shared" ref="H23:H25" si="27">D23+2000</f>
        <v>8000012130</v>
      </c>
      <c r="I23" s="78"/>
      <c r="J23" s="72">
        <f t="shared" ref="J23:J25" si="28">D23+3000</f>
        <v>8000013130</v>
      </c>
      <c r="K23" s="78"/>
      <c r="L23" s="72">
        <f t="shared" ref="L23:L25" si="29">D23+4000</f>
        <v>8000014130</v>
      </c>
      <c r="M23" s="78"/>
      <c r="N23" s="72">
        <f t="shared" ref="N23:N25" si="30">D23+5000</f>
        <v>8000015130</v>
      </c>
      <c r="O23" s="78"/>
      <c r="P23" s="72">
        <f t="shared" ref="P23:P25" si="31">D23+9000</f>
        <v>8000019130</v>
      </c>
      <c r="Q23" s="78"/>
      <c r="S23" s="72">
        <f t="shared" ref="S23:S25" si="32">D23+10000</f>
        <v>8000020130</v>
      </c>
      <c r="T23" s="77"/>
      <c r="U23" s="202">
        <f t="shared" ref="U23:U25" si="33">D23+11000</f>
        <v>8000021130</v>
      </c>
      <c r="V23" s="77"/>
      <c r="W23" s="202">
        <f t="shared" ref="W23:W25" si="34">D23+12000</f>
        <v>8000022130</v>
      </c>
      <c r="X23" s="77"/>
      <c r="Y23" s="202">
        <f t="shared" ref="Y23:Y25" si="35">D23+13000</f>
        <v>8000023130</v>
      </c>
      <c r="Z23" s="77"/>
      <c r="AA23" s="202">
        <f t="shared" ref="AA23:AA25" si="36">D23+14000</f>
        <v>8000024130</v>
      </c>
      <c r="AB23" s="77"/>
      <c r="AC23" s="202">
        <f t="shared" ref="AC23:AC25" si="37">D23+15000</f>
        <v>8000025130</v>
      </c>
      <c r="AD23" s="77"/>
      <c r="AE23" s="202">
        <f t="shared" ref="AE23:AE25" si="38">D23+19000</f>
        <v>8000029130</v>
      </c>
      <c r="AF23" s="77"/>
    </row>
    <row r="24" spans="1:32" s="8" customFormat="1" ht="13.95" customHeight="1">
      <c r="A24" s="161" t="s">
        <v>82</v>
      </c>
      <c r="B24" s="201"/>
      <c r="C24" s="276">
        <v>2.5000000000000001E-2</v>
      </c>
      <c r="D24" s="144">
        <v>8000010140</v>
      </c>
      <c r="E24" s="78"/>
      <c r="F24" s="72">
        <f t="shared" si="26"/>
        <v>8000011140</v>
      </c>
      <c r="G24" s="78"/>
      <c r="H24" s="72">
        <f t="shared" si="27"/>
        <v>8000012140</v>
      </c>
      <c r="I24" s="78"/>
      <c r="J24" s="72">
        <f t="shared" si="28"/>
        <v>8000013140</v>
      </c>
      <c r="K24" s="78"/>
      <c r="L24" s="72">
        <f t="shared" si="29"/>
        <v>8000014140</v>
      </c>
      <c r="M24" s="78"/>
      <c r="N24" s="72">
        <f t="shared" si="30"/>
        <v>8000015140</v>
      </c>
      <c r="O24" s="78"/>
      <c r="P24" s="72">
        <f t="shared" si="31"/>
        <v>8000019140</v>
      </c>
      <c r="Q24" s="78"/>
      <c r="S24" s="72">
        <f t="shared" si="32"/>
        <v>8000020140</v>
      </c>
      <c r="T24" s="77"/>
      <c r="U24" s="72">
        <f t="shared" si="33"/>
        <v>8000021140</v>
      </c>
      <c r="V24" s="77"/>
      <c r="W24" s="72">
        <f t="shared" si="34"/>
        <v>8000022140</v>
      </c>
      <c r="X24" s="77"/>
      <c r="Y24" s="72">
        <f t="shared" si="35"/>
        <v>8000023140</v>
      </c>
      <c r="Z24" s="77"/>
      <c r="AA24" s="72">
        <f t="shared" si="36"/>
        <v>8000024140</v>
      </c>
      <c r="AB24" s="77"/>
      <c r="AC24" s="72">
        <f t="shared" si="37"/>
        <v>8000025140</v>
      </c>
      <c r="AD24" s="77"/>
      <c r="AE24" s="72">
        <f t="shared" si="38"/>
        <v>8000029140</v>
      </c>
      <c r="AF24" s="77"/>
    </row>
    <row r="25" spans="1:32" s="8" customFormat="1" ht="13.95" customHeight="1">
      <c r="A25" s="161" t="s">
        <v>83</v>
      </c>
      <c r="B25" s="201"/>
      <c r="C25" s="277">
        <v>2.5000000000000001E-2</v>
      </c>
      <c r="D25" s="144">
        <v>8000010150</v>
      </c>
      <c r="E25" s="78"/>
      <c r="F25" s="72">
        <f t="shared" si="26"/>
        <v>8000011150</v>
      </c>
      <c r="G25" s="78"/>
      <c r="H25" s="72">
        <f t="shared" si="27"/>
        <v>8000012150</v>
      </c>
      <c r="I25" s="78"/>
      <c r="J25" s="72">
        <f t="shared" si="28"/>
        <v>8000013150</v>
      </c>
      <c r="K25" s="78"/>
      <c r="L25" s="72">
        <f t="shared" si="29"/>
        <v>8000014150</v>
      </c>
      <c r="M25" s="78"/>
      <c r="N25" s="72">
        <f t="shared" si="30"/>
        <v>8000015150</v>
      </c>
      <c r="O25" s="78"/>
      <c r="P25" s="72">
        <f t="shared" si="31"/>
        <v>8000019150</v>
      </c>
      <c r="Q25" s="78"/>
      <c r="S25" s="72">
        <f t="shared" si="32"/>
        <v>8000020150</v>
      </c>
      <c r="T25" s="82"/>
      <c r="U25" s="72">
        <f t="shared" si="33"/>
        <v>8000021150</v>
      </c>
      <c r="V25" s="82"/>
      <c r="W25" s="72">
        <f t="shared" si="34"/>
        <v>8000022150</v>
      </c>
      <c r="X25" s="82"/>
      <c r="Y25" s="72">
        <f t="shared" si="35"/>
        <v>8000023150</v>
      </c>
      <c r="Z25" s="82"/>
      <c r="AA25" s="72">
        <f t="shared" si="36"/>
        <v>8000024150</v>
      </c>
      <c r="AB25" s="82"/>
      <c r="AC25" s="72">
        <f t="shared" si="37"/>
        <v>8000025150</v>
      </c>
      <c r="AD25" s="82"/>
      <c r="AE25" s="72">
        <f t="shared" si="38"/>
        <v>8000029150</v>
      </c>
      <c r="AF25" s="82"/>
    </row>
    <row r="26" spans="1:32" s="8" customFormat="1" ht="13.95" customHeight="1">
      <c r="A26" s="285" t="s">
        <v>84</v>
      </c>
      <c r="B26" s="286"/>
      <c r="C26" s="278"/>
      <c r="D26" s="71"/>
      <c r="E26" s="87"/>
      <c r="F26" s="71"/>
      <c r="G26" s="87"/>
      <c r="H26" s="71"/>
      <c r="I26" s="87"/>
      <c r="J26" s="71"/>
      <c r="K26" s="87"/>
      <c r="L26" s="71"/>
      <c r="M26" s="87"/>
      <c r="N26" s="71"/>
      <c r="O26" s="87"/>
      <c r="P26" s="71"/>
      <c r="Q26" s="88"/>
      <c r="S26" s="71"/>
      <c r="T26" s="87"/>
      <c r="U26" s="71"/>
      <c r="V26" s="87"/>
      <c r="W26" s="71"/>
      <c r="X26" s="87"/>
      <c r="Y26" s="71"/>
      <c r="Z26" s="87"/>
      <c r="AA26" s="71"/>
      <c r="AB26" s="87"/>
      <c r="AC26" s="71"/>
      <c r="AD26" s="87"/>
      <c r="AE26" s="71"/>
      <c r="AF26" s="88"/>
    </row>
    <row r="27" spans="1:32" s="8" customFormat="1" ht="13.95" customHeight="1">
      <c r="A27" s="161" t="s">
        <v>85</v>
      </c>
      <c r="B27" s="201"/>
      <c r="C27" s="279">
        <v>1.7500000000000002E-2</v>
      </c>
      <c r="D27" s="144">
        <v>8000010160</v>
      </c>
      <c r="E27" s="78"/>
      <c r="F27" s="72">
        <f>D27+1000</f>
        <v>8000011160</v>
      </c>
      <c r="G27" s="78"/>
      <c r="H27" s="72">
        <f>D27+2000</f>
        <v>8000012160</v>
      </c>
      <c r="I27" s="78"/>
      <c r="J27" s="72">
        <f>D27+3000</f>
        <v>8000013160</v>
      </c>
      <c r="K27" s="78"/>
      <c r="L27" s="72">
        <f>D27+4000</f>
        <v>8000014160</v>
      </c>
      <c r="M27" s="78"/>
      <c r="N27" s="72">
        <f>D27+5000</f>
        <v>8000015160</v>
      </c>
      <c r="O27" s="78"/>
      <c r="P27" s="72">
        <f>D27+9000</f>
        <v>8000019160</v>
      </c>
      <c r="Q27" s="78"/>
      <c r="S27" s="72">
        <f>D27+10000</f>
        <v>8000020160</v>
      </c>
      <c r="T27" s="90"/>
      <c r="U27" s="72">
        <f>D27+11000</f>
        <v>8000021160</v>
      </c>
      <c r="V27" s="90"/>
      <c r="W27" s="72">
        <f>D27+12000</f>
        <v>8000022160</v>
      </c>
      <c r="X27" s="90"/>
      <c r="Y27" s="72">
        <f>D27+13000</f>
        <v>8000023160</v>
      </c>
      <c r="Z27" s="90"/>
      <c r="AA27" s="72">
        <f>D27+14000</f>
        <v>8000024160</v>
      </c>
      <c r="AB27" s="90"/>
      <c r="AC27" s="72">
        <f>D27+15000</f>
        <v>8000025160</v>
      </c>
      <c r="AD27" s="90"/>
      <c r="AE27" s="72">
        <f>D27+19000</f>
        <v>8000029160</v>
      </c>
      <c r="AF27" s="90"/>
    </row>
    <row r="28" spans="1:32" s="8" customFormat="1" ht="13.95" customHeight="1">
      <c r="A28" s="383" t="s">
        <v>293</v>
      </c>
      <c r="B28" s="286"/>
      <c r="C28" s="278"/>
      <c r="D28" s="71"/>
      <c r="E28" s="87"/>
      <c r="F28" s="71"/>
      <c r="G28" s="87"/>
      <c r="H28" s="71"/>
      <c r="I28" s="87"/>
      <c r="J28" s="71"/>
      <c r="K28" s="87"/>
      <c r="L28" s="71"/>
      <c r="M28" s="87"/>
      <c r="N28" s="71"/>
      <c r="O28" s="87"/>
      <c r="P28" s="71"/>
      <c r="Q28" s="88"/>
      <c r="S28" s="71"/>
      <c r="T28" s="87"/>
      <c r="U28" s="71"/>
      <c r="V28" s="87"/>
      <c r="W28" s="71"/>
      <c r="X28" s="87"/>
      <c r="Y28" s="71"/>
      <c r="Z28" s="87"/>
      <c r="AA28" s="71"/>
      <c r="AB28" s="87"/>
      <c r="AC28" s="71"/>
      <c r="AD28" s="87"/>
      <c r="AE28" s="71"/>
      <c r="AF28" s="88"/>
    </row>
    <row r="29" spans="1:32" s="8" customFormat="1" ht="13.95" customHeight="1">
      <c r="A29" s="225" t="s">
        <v>290</v>
      </c>
      <c r="B29" s="201"/>
      <c r="C29" s="280">
        <v>4.0000000000000001E-3</v>
      </c>
      <c r="D29" s="144">
        <v>8000010170</v>
      </c>
      <c r="E29" s="78"/>
      <c r="F29" s="72">
        <f t="shared" ref="F29:F32" si="39">D29+1000</f>
        <v>8000011170</v>
      </c>
      <c r="G29" s="78"/>
      <c r="H29" s="72">
        <f t="shared" ref="H29:H32" si="40">D29+2000</f>
        <v>8000012170</v>
      </c>
      <c r="I29" s="78"/>
      <c r="J29" s="72">
        <f t="shared" ref="J29:J32" si="41">D29+3000</f>
        <v>8000013170</v>
      </c>
      <c r="K29" s="78"/>
      <c r="L29" s="72">
        <f t="shared" ref="L29:L32" si="42">D29+4000</f>
        <v>8000014170</v>
      </c>
      <c r="M29" s="78"/>
      <c r="N29" s="72">
        <f t="shared" ref="N29:N32" si="43">D29+5000</f>
        <v>8000015170</v>
      </c>
      <c r="O29" s="78"/>
      <c r="P29" s="72">
        <f t="shared" ref="P29:P32" si="44">D29+9000</f>
        <v>8000019170</v>
      </c>
      <c r="Q29" s="78"/>
      <c r="S29" s="72">
        <f t="shared" ref="S29:S32" si="45">D29+10000</f>
        <v>8000020170</v>
      </c>
      <c r="T29" s="91"/>
      <c r="U29" s="72">
        <f t="shared" ref="U29:U32" si="46">D29+11000</f>
        <v>8000021170</v>
      </c>
      <c r="V29" s="91"/>
      <c r="W29" s="72">
        <f t="shared" ref="W29:W32" si="47">D29+12000</f>
        <v>8000022170</v>
      </c>
      <c r="X29" s="91"/>
      <c r="Y29" s="72">
        <f t="shared" ref="Y29:Y32" si="48">D29+13000</f>
        <v>8000023170</v>
      </c>
      <c r="Z29" s="91"/>
      <c r="AA29" s="72">
        <f t="shared" ref="AA29:AA32" si="49">D29+14000</f>
        <v>8000024170</v>
      </c>
      <c r="AB29" s="91"/>
      <c r="AC29" s="72">
        <f t="shared" ref="AC29:AC32" si="50">D29+15000</f>
        <v>8000025170</v>
      </c>
      <c r="AD29" s="91"/>
      <c r="AE29" s="72">
        <f t="shared" ref="AE29:AE32" si="51">D29+19000</f>
        <v>8000029170</v>
      </c>
      <c r="AF29" s="91"/>
    </row>
    <row r="30" spans="1:32" s="8" customFormat="1" ht="23.4" customHeight="1">
      <c r="A30" s="164" t="s">
        <v>291</v>
      </c>
      <c r="B30" s="135"/>
      <c r="C30" s="276">
        <v>1.5E-3</v>
      </c>
      <c r="D30" s="144">
        <v>8000010180</v>
      </c>
      <c r="E30" s="78"/>
      <c r="F30" s="72">
        <f t="shared" si="39"/>
        <v>8000011180</v>
      </c>
      <c r="G30" s="78"/>
      <c r="H30" s="72">
        <f t="shared" si="40"/>
        <v>8000012180</v>
      </c>
      <c r="I30" s="78"/>
      <c r="J30" s="72">
        <f t="shared" si="41"/>
        <v>8000013180</v>
      </c>
      <c r="K30" s="78"/>
      <c r="L30" s="72">
        <f t="shared" si="42"/>
        <v>8000014180</v>
      </c>
      <c r="M30" s="78"/>
      <c r="N30" s="72">
        <f t="shared" si="43"/>
        <v>8000015180</v>
      </c>
      <c r="O30" s="78"/>
      <c r="P30" s="72">
        <f t="shared" si="44"/>
        <v>8000019180</v>
      </c>
      <c r="Q30" s="78"/>
      <c r="S30" s="72">
        <f t="shared" si="45"/>
        <v>8000020180</v>
      </c>
      <c r="T30" s="77"/>
      <c r="U30" s="72">
        <f t="shared" si="46"/>
        <v>8000021180</v>
      </c>
      <c r="V30" s="77"/>
      <c r="W30" s="72">
        <f t="shared" si="47"/>
        <v>8000022180</v>
      </c>
      <c r="X30" s="77"/>
      <c r="Y30" s="72">
        <f t="shared" si="48"/>
        <v>8000023180</v>
      </c>
      <c r="Z30" s="77"/>
      <c r="AA30" s="72">
        <f t="shared" si="49"/>
        <v>8000024180</v>
      </c>
      <c r="AB30" s="77"/>
      <c r="AC30" s="72">
        <f t="shared" si="50"/>
        <v>8000025180</v>
      </c>
      <c r="AD30" s="77"/>
      <c r="AE30" s="72">
        <f t="shared" si="51"/>
        <v>8000029180</v>
      </c>
      <c r="AF30" s="77"/>
    </row>
    <row r="31" spans="1:32" s="8" customFormat="1" ht="13.95" customHeight="1">
      <c r="A31" s="225" t="s">
        <v>86</v>
      </c>
      <c r="B31" s="201"/>
      <c r="C31" s="276">
        <v>1E-3</v>
      </c>
      <c r="D31" s="144">
        <v>8000010190</v>
      </c>
      <c r="E31" s="78"/>
      <c r="F31" s="72">
        <f t="shared" si="39"/>
        <v>8000011190</v>
      </c>
      <c r="G31" s="78"/>
      <c r="H31" s="72">
        <f t="shared" si="40"/>
        <v>8000012190</v>
      </c>
      <c r="I31" s="78"/>
      <c r="J31" s="72">
        <f t="shared" si="41"/>
        <v>8000013190</v>
      </c>
      <c r="K31" s="78"/>
      <c r="L31" s="72">
        <f t="shared" si="42"/>
        <v>8000014190</v>
      </c>
      <c r="M31" s="78"/>
      <c r="N31" s="72">
        <f t="shared" si="43"/>
        <v>8000015190</v>
      </c>
      <c r="O31" s="78"/>
      <c r="P31" s="72">
        <f t="shared" si="44"/>
        <v>8000019190</v>
      </c>
      <c r="Q31" s="78"/>
      <c r="S31" s="72">
        <f t="shared" si="45"/>
        <v>8000020190</v>
      </c>
      <c r="T31" s="77"/>
      <c r="U31" s="72">
        <f t="shared" si="46"/>
        <v>8000021190</v>
      </c>
      <c r="V31" s="77"/>
      <c r="W31" s="72">
        <f t="shared" si="47"/>
        <v>8000022190</v>
      </c>
      <c r="X31" s="77"/>
      <c r="Y31" s="72">
        <f t="shared" si="48"/>
        <v>8000023190</v>
      </c>
      <c r="Z31" s="77"/>
      <c r="AA31" s="72">
        <f t="shared" si="49"/>
        <v>8000024190</v>
      </c>
      <c r="AB31" s="77"/>
      <c r="AC31" s="72">
        <f t="shared" si="50"/>
        <v>8000025190</v>
      </c>
      <c r="AD31" s="77"/>
      <c r="AE31" s="72">
        <f t="shared" si="51"/>
        <v>8000029190</v>
      </c>
      <c r="AF31" s="77"/>
    </row>
    <row r="32" spans="1:32" s="8" customFormat="1" ht="32.4" customHeight="1">
      <c r="A32" s="164" t="s">
        <v>292</v>
      </c>
      <c r="B32" s="135"/>
      <c r="C32" s="277">
        <v>1E-3</v>
      </c>
      <c r="D32" s="144">
        <v>8000010200</v>
      </c>
      <c r="E32" s="78"/>
      <c r="F32" s="72">
        <f t="shared" si="39"/>
        <v>8000011200</v>
      </c>
      <c r="G32" s="78"/>
      <c r="H32" s="72">
        <f t="shared" si="40"/>
        <v>8000012200</v>
      </c>
      <c r="I32" s="78"/>
      <c r="J32" s="72">
        <f t="shared" si="41"/>
        <v>8000013200</v>
      </c>
      <c r="K32" s="78"/>
      <c r="L32" s="72">
        <f t="shared" si="42"/>
        <v>8000014200</v>
      </c>
      <c r="M32" s="78"/>
      <c r="N32" s="72">
        <f t="shared" si="43"/>
        <v>8000015200</v>
      </c>
      <c r="O32" s="78"/>
      <c r="P32" s="72">
        <f t="shared" si="44"/>
        <v>8000019200</v>
      </c>
      <c r="Q32" s="78"/>
      <c r="S32" s="72">
        <f t="shared" si="45"/>
        <v>8000020200</v>
      </c>
      <c r="T32" s="77"/>
      <c r="U32" s="72">
        <f t="shared" si="46"/>
        <v>8000021200</v>
      </c>
      <c r="V32" s="77"/>
      <c r="W32" s="72">
        <f t="shared" si="47"/>
        <v>8000022200</v>
      </c>
      <c r="X32" s="77"/>
      <c r="Y32" s="72">
        <f t="shared" si="48"/>
        <v>8000023200</v>
      </c>
      <c r="Z32" s="77"/>
      <c r="AA32" s="72">
        <f t="shared" si="49"/>
        <v>8000024200</v>
      </c>
      <c r="AB32" s="77"/>
      <c r="AC32" s="72">
        <f t="shared" si="50"/>
        <v>8000025200</v>
      </c>
      <c r="AD32" s="77"/>
      <c r="AE32" s="72">
        <f t="shared" si="51"/>
        <v>8000029200</v>
      </c>
      <c r="AF32" s="77"/>
    </row>
    <row r="33" spans="1:32" s="8" customFormat="1" ht="13.95" customHeight="1">
      <c r="A33" s="131" t="s">
        <v>78</v>
      </c>
      <c r="B33" s="201" t="s">
        <v>180</v>
      </c>
      <c r="C33" s="290"/>
      <c r="D33" s="144">
        <v>8000010020</v>
      </c>
      <c r="E33" s="78"/>
      <c r="F33" s="72">
        <f>D33+1000</f>
        <v>8000011020</v>
      </c>
      <c r="G33" s="78"/>
      <c r="H33" s="72">
        <f>D33+2000</f>
        <v>8000012020</v>
      </c>
      <c r="I33" s="78"/>
      <c r="J33" s="72">
        <f>D33+3000</f>
        <v>8000013020</v>
      </c>
      <c r="K33" s="78"/>
      <c r="L33" s="72">
        <f>D33+4000</f>
        <v>8000014020</v>
      </c>
      <c r="M33" s="78"/>
      <c r="N33" s="72">
        <f>D33+5000</f>
        <v>8000015020</v>
      </c>
      <c r="O33" s="78"/>
      <c r="P33" s="72">
        <f>D33+9000</f>
        <v>8000019020</v>
      </c>
      <c r="Q33" s="78"/>
    </row>
    <row r="34" spans="1:32" s="8" customFormat="1" ht="13.95" customHeight="1">
      <c r="A34" s="156"/>
      <c r="B34" s="30"/>
      <c r="C34" s="220"/>
      <c r="D34" s="85"/>
      <c r="E34" s="92"/>
      <c r="F34" s="85"/>
      <c r="G34" s="92"/>
      <c r="H34" s="85"/>
      <c r="I34" s="92"/>
      <c r="J34" s="85"/>
      <c r="K34" s="92"/>
      <c r="L34" s="85"/>
      <c r="M34" s="92"/>
      <c r="N34" s="85"/>
      <c r="O34" s="92"/>
      <c r="P34" s="85"/>
      <c r="Q34" s="92"/>
      <c r="S34" s="25"/>
      <c r="T34" s="48" t="s">
        <v>88</v>
      </c>
      <c r="U34" s="25"/>
      <c r="W34" s="25"/>
      <c r="Y34" s="25"/>
      <c r="AA34" s="25"/>
      <c r="AC34" s="25"/>
      <c r="AE34" s="25"/>
    </row>
    <row r="35" spans="1:32" s="8" customFormat="1" ht="13.95" customHeight="1">
      <c r="A35" s="225" t="s">
        <v>294</v>
      </c>
      <c r="B35" s="201"/>
      <c r="C35" s="276">
        <v>2.5000000000000001E-2</v>
      </c>
      <c r="D35" s="144">
        <v>8000010210</v>
      </c>
      <c r="E35" s="78"/>
      <c r="F35" s="72">
        <f t="shared" ref="F35:F37" si="52">D35+1000</f>
        <v>8000011210</v>
      </c>
      <c r="G35" s="78"/>
      <c r="H35" s="72">
        <f t="shared" ref="H35:H37" si="53">D35+2000</f>
        <v>8000012210</v>
      </c>
      <c r="I35" s="78"/>
      <c r="J35" s="72">
        <f t="shared" ref="J35:J37" si="54">D35+3000</f>
        <v>8000013210</v>
      </c>
      <c r="K35" s="78"/>
      <c r="L35" s="72">
        <f t="shared" ref="L35:L37" si="55">D35+4000</f>
        <v>8000014210</v>
      </c>
      <c r="M35" s="78"/>
      <c r="N35" s="72">
        <f t="shared" ref="N35:N37" si="56">D35+5000</f>
        <v>8000015210</v>
      </c>
      <c r="O35" s="78"/>
      <c r="P35" s="72">
        <f t="shared" ref="P35:P37" si="57">D35+9000</f>
        <v>8000019210</v>
      </c>
      <c r="Q35" s="78"/>
      <c r="S35" s="72">
        <f t="shared" ref="S35:S37" si="58">D35+10000</f>
        <v>8000020210</v>
      </c>
      <c r="T35" s="77"/>
      <c r="U35" s="72">
        <f t="shared" ref="U35:U37" si="59">D35+11000</f>
        <v>8000021210</v>
      </c>
      <c r="V35" s="77"/>
      <c r="W35" s="72">
        <f t="shared" ref="W35:W37" si="60">D35+12000</f>
        <v>8000022210</v>
      </c>
      <c r="X35" s="77"/>
      <c r="Y35" s="72">
        <f t="shared" ref="Y35:Y37" si="61">D35+13000</f>
        <v>8000023210</v>
      </c>
      <c r="Z35" s="77"/>
      <c r="AA35" s="72">
        <f t="shared" ref="AA35:AA37" si="62">D35+14000</f>
        <v>8000024210</v>
      </c>
      <c r="AB35" s="77"/>
      <c r="AC35" s="72">
        <f t="shared" ref="AC35:AC37" si="63">D35+15000</f>
        <v>8000025210</v>
      </c>
      <c r="AD35" s="77"/>
      <c r="AE35" s="72">
        <f t="shared" ref="AE35:AE37" si="64">D35+19000</f>
        <v>8000029210</v>
      </c>
      <c r="AF35" s="77"/>
    </row>
    <row r="36" spans="1:32" s="11" customFormat="1" ht="34.200000000000003" customHeight="1">
      <c r="A36" s="164" t="s">
        <v>89</v>
      </c>
      <c r="B36" s="204"/>
      <c r="C36" s="281">
        <v>5.7500000000000002E-2</v>
      </c>
      <c r="D36" s="144">
        <v>8000010220</v>
      </c>
      <c r="E36" s="78"/>
      <c r="F36" s="72">
        <f t="shared" si="52"/>
        <v>8000011220</v>
      </c>
      <c r="G36" s="78"/>
      <c r="H36" s="72">
        <f t="shared" si="53"/>
        <v>8000012220</v>
      </c>
      <c r="I36" s="78"/>
      <c r="J36" s="72">
        <f t="shared" si="54"/>
        <v>8000013220</v>
      </c>
      <c r="K36" s="78"/>
      <c r="L36" s="72">
        <f t="shared" si="55"/>
        <v>8000014220</v>
      </c>
      <c r="M36" s="78"/>
      <c r="N36" s="72">
        <f t="shared" si="56"/>
        <v>8000015220</v>
      </c>
      <c r="O36" s="78"/>
      <c r="P36" s="72">
        <f t="shared" si="57"/>
        <v>8000019220</v>
      </c>
      <c r="Q36" s="78"/>
      <c r="S36" s="72">
        <f t="shared" si="58"/>
        <v>8000020220</v>
      </c>
      <c r="T36" s="89"/>
      <c r="U36" s="72">
        <f t="shared" si="59"/>
        <v>8000021220</v>
      </c>
      <c r="V36" s="89"/>
      <c r="W36" s="72">
        <f t="shared" si="60"/>
        <v>8000022220</v>
      </c>
      <c r="X36" s="89"/>
      <c r="Y36" s="72">
        <f t="shared" si="61"/>
        <v>8000023220</v>
      </c>
      <c r="Z36" s="89"/>
      <c r="AA36" s="72">
        <f t="shared" si="62"/>
        <v>8000024220</v>
      </c>
      <c r="AB36" s="89"/>
      <c r="AC36" s="72">
        <f t="shared" si="63"/>
        <v>8000025220</v>
      </c>
      <c r="AD36" s="89"/>
      <c r="AE36" s="72">
        <f t="shared" si="64"/>
        <v>8000029220</v>
      </c>
      <c r="AF36" s="89"/>
    </row>
    <row r="37" spans="1:32" s="11" customFormat="1" ht="22.95" customHeight="1">
      <c r="A37" s="164" t="s">
        <v>90</v>
      </c>
      <c r="B37" s="204"/>
      <c r="C37" s="288">
        <v>4.4999999999999998E-2</v>
      </c>
      <c r="D37" s="144">
        <v>8000010230</v>
      </c>
      <c r="E37" s="78"/>
      <c r="F37" s="72">
        <f t="shared" si="52"/>
        <v>8000011230</v>
      </c>
      <c r="G37" s="78"/>
      <c r="H37" s="72">
        <f t="shared" si="53"/>
        <v>8000012230</v>
      </c>
      <c r="I37" s="78"/>
      <c r="J37" s="72">
        <f t="shared" si="54"/>
        <v>8000013230</v>
      </c>
      <c r="K37" s="78"/>
      <c r="L37" s="72">
        <f t="shared" si="55"/>
        <v>8000014230</v>
      </c>
      <c r="M37" s="78"/>
      <c r="N37" s="72">
        <f t="shared" si="56"/>
        <v>8000015230</v>
      </c>
      <c r="O37" s="78"/>
      <c r="P37" s="72">
        <f t="shared" si="57"/>
        <v>8000019230</v>
      </c>
      <c r="Q37" s="78"/>
      <c r="S37" s="72">
        <f t="shared" si="58"/>
        <v>8000020230</v>
      </c>
      <c r="T37" s="89"/>
      <c r="U37" s="72">
        <f t="shared" si="59"/>
        <v>8000021230</v>
      </c>
      <c r="V37" s="89"/>
      <c r="W37" s="72">
        <f t="shared" si="60"/>
        <v>8000022230</v>
      </c>
      <c r="X37" s="89"/>
      <c r="Y37" s="72">
        <f t="shared" si="61"/>
        <v>8000023230</v>
      </c>
      <c r="Z37" s="89"/>
      <c r="AA37" s="72">
        <f t="shared" si="62"/>
        <v>8000024230</v>
      </c>
      <c r="AB37" s="89"/>
      <c r="AC37" s="72">
        <f t="shared" si="63"/>
        <v>8000025230</v>
      </c>
      <c r="AD37" s="89"/>
      <c r="AE37" s="72">
        <f t="shared" si="64"/>
        <v>8000029230</v>
      </c>
      <c r="AF37" s="89"/>
    </row>
    <row r="38" spans="1:32">
      <c r="A38" s="282" t="s">
        <v>222</v>
      </c>
      <c r="B38" s="201" t="s">
        <v>181</v>
      </c>
      <c r="C38" s="289"/>
      <c r="D38" s="144">
        <v>8000010030</v>
      </c>
      <c r="E38" s="78"/>
      <c r="F38" s="72">
        <f>D38+1000</f>
        <v>8000011030</v>
      </c>
      <c r="G38" s="78"/>
      <c r="H38" s="72">
        <f>D38+2000</f>
        <v>8000012030</v>
      </c>
      <c r="I38" s="78"/>
      <c r="J38" s="72">
        <f>D38+3000</f>
        <v>8000013030</v>
      </c>
      <c r="K38" s="78"/>
      <c r="L38" s="72">
        <f>D38+4000</f>
        <v>8000014030</v>
      </c>
      <c r="M38" s="78"/>
      <c r="N38" s="72">
        <f>D38+5000</f>
        <v>8000015030</v>
      </c>
      <c r="O38" s="78"/>
      <c r="P38" s="72">
        <f>D38+9000</f>
        <v>8000019030</v>
      </c>
      <c r="Q38" s="78"/>
    </row>
    <row r="39" spans="1:32" s="8" customFormat="1" ht="13.95" customHeight="1">
      <c r="A39" s="199"/>
      <c r="B39" s="220"/>
      <c r="C39" s="220"/>
    </row>
    <row r="40" spans="1:32" s="8" customFormat="1" ht="13.95" customHeight="1">
      <c r="A40" s="282" t="s">
        <v>201</v>
      </c>
      <c r="B40" s="201"/>
      <c r="C40" s="290"/>
      <c r="D40" s="144">
        <v>8000010040</v>
      </c>
      <c r="E40" s="78"/>
      <c r="F40" s="72">
        <f>D40+1000</f>
        <v>8000011040</v>
      </c>
      <c r="G40" s="78"/>
      <c r="H40" s="72">
        <f>D40+2000</f>
        <v>8000012040</v>
      </c>
      <c r="I40" s="78"/>
      <c r="J40" s="72">
        <f>D40+3000</f>
        <v>8000013040</v>
      </c>
      <c r="K40" s="78"/>
      <c r="L40" s="72">
        <f>D40+4000</f>
        <v>8000014040</v>
      </c>
      <c r="M40" s="78"/>
      <c r="N40" s="72">
        <f>D40+5000</f>
        <v>8000015040</v>
      </c>
      <c r="O40" s="78"/>
      <c r="P40" s="72">
        <f>D40+9000</f>
        <v>8000019040</v>
      </c>
      <c r="Q40" s="78"/>
      <c r="AF40" s="20" t="s">
        <v>309</v>
      </c>
    </row>
    <row r="41" spans="1:32" s="8" customFormat="1" ht="13.95" customHeight="1">
      <c r="B41" s="172"/>
      <c r="C41" s="220"/>
      <c r="AF41" s="20" t="s">
        <v>91</v>
      </c>
    </row>
    <row r="42" spans="1:32" s="8" customFormat="1" ht="13.95" customHeight="1">
      <c r="B42" s="172"/>
      <c r="C42" s="220"/>
    </row>
    <row r="43" spans="1:32" s="8" customFormat="1" ht="13.95" customHeight="1">
      <c r="B43" s="172"/>
      <c r="C43" s="220"/>
    </row>
    <row r="44" spans="1:32" s="8" customFormat="1" ht="13.95" customHeight="1">
      <c r="B44" s="172"/>
      <c r="C44" s="220"/>
    </row>
    <row r="45" spans="1:32" s="8" customFormat="1" ht="13.95" customHeight="1">
      <c r="B45" s="172"/>
      <c r="C45" s="220"/>
    </row>
    <row r="46" spans="1:32" s="8" customFormat="1" ht="13.95" customHeight="1">
      <c r="B46" s="172"/>
      <c r="C46" s="220"/>
    </row>
    <row r="47" spans="1:32" s="8" customFormat="1" ht="13.95" customHeight="1">
      <c r="B47" s="172"/>
      <c r="C47" s="220"/>
    </row>
    <row r="48" spans="1:32" s="8" customFormat="1" ht="13.95" customHeight="1">
      <c r="B48" s="172"/>
      <c r="C48" s="220"/>
    </row>
    <row r="49" spans="2:3" s="8" customFormat="1" ht="13.95" customHeight="1">
      <c r="B49" s="172"/>
      <c r="C49" s="220"/>
    </row>
  </sheetData>
  <customSheetViews>
    <customSheetView guid="{4C41525E-EFC1-47E0-ADE3-11DC816135E6}">
      <pageMargins left="0.7" right="0.7" top="0.75" bottom="0.75" header="0.3" footer="0.3"/>
      <pageSetup orientation="portrait" r:id="rId1"/>
    </customSheetView>
  </customSheetViews>
  <mergeCells count="17">
    <mergeCell ref="A4:AF4"/>
    <mergeCell ref="A5:AF5"/>
    <mergeCell ref="A6:AF6"/>
    <mergeCell ref="D8:E8"/>
    <mergeCell ref="F8:G8"/>
    <mergeCell ref="H8:I8"/>
    <mergeCell ref="J8:K8"/>
    <mergeCell ref="L8:M8"/>
    <mergeCell ref="N8:O8"/>
    <mergeCell ref="P8:Q8"/>
    <mergeCell ref="AE8:AF8"/>
    <mergeCell ref="S8:T8"/>
    <mergeCell ref="U8:V8"/>
    <mergeCell ref="W8:X8"/>
    <mergeCell ref="Y8:Z8"/>
    <mergeCell ref="AA8:AB8"/>
    <mergeCell ref="AC8:AD8"/>
  </mergeCells>
  <printOptions horizontalCentered="1"/>
  <pageMargins left="0.39370078740157483" right="0.39370078740157483" top="0.39370078740157483" bottom="0.39370078740157483" header="0.39370078740157483" footer="0.39370078740157483"/>
  <pageSetup paperSize="5" scale="51" orientation="landscape" r:id="rId2"/>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0C17C25-838C-4C31-9D28-527617C1DDF0}"/>
</file>

<file path=customXml/itemProps2.xml><?xml version="1.0" encoding="utf-8"?>
<ds:datastoreItem xmlns:ds="http://schemas.openxmlformats.org/officeDocument/2006/customXml" ds:itemID="{0CF4B7FF-C300-4444-BE5E-6500231E91FD}"/>
</file>

<file path=customXml/itemProps3.xml><?xml version="1.0" encoding="utf-8"?>
<ds:datastoreItem xmlns:ds="http://schemas.openxmlformats.org/officeDocument/2006/customXml" ds:itemID="{D35FB480-B5B1-4D4E-BC62-83DEB7225279}"/>
</file>

<file path=customXml/itemProps4.xml><?xml version="1.0" encoding="utf-8"?>
<ds:datastoreItem xmlns:ds="http://schemas.openxmlformats.org/officeDocument/2006/customXml" ds:itemID="{0CF4B7FF-C300-4444-BE5E-6500231E91FD}">
  <ds:schemaRefs>
    <ds:schemaRef ds:uri="http://schemas.microsoft.com/sharepoint/v3/contenttype/forms"/>
  </ds:schemaRefs>
</ds:datastoreItem>
</file>

<file path=customXml/itemProps5.xml><?xml version="1.0" encoding="utf-8"?>
<ds:datastoreItem xmlns:ds="http://schemas.openxmlformats.org/officeDocument/2006/customXml" ds:itemID="{45C55DA0-5751-4327-BED7-2734E0C7493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878</vt:i4>
      </vt:variant>
    </vt:vector>
  </HeadingPairs>
  <TitlesOfParts>
    <vt:vector size="891" baseType="lpstr">
      <vt:lpstr>CCOVER</vt:lpstr>
      <vt:lpstr>10.100</vt:lpstr>
      <vt:lpstr>20.100</vt:lpstr>
      <vt:lpstr>20.200</vt:lpstr>
      <vt:lpstr>20.300</vt:lpstr>
      <vt:lpstr>30.000</vt:lpstr>
      <vt:lpstr>50.000</vt:lpstr>
      <vt:lpstr>60.000</vt:lpstr>
      <vt:lpstr>80.000</vt:lpstr>
      <vt:lpstr>90.000</vt:lpstr>
      <vt:lpstr>110.000</vt:lpstr>
      <vt:lpstr>120.000</vt:lpstr>
      <vt:lpstr>120.100</vt:lpstr>
      <vt:lpstr>'10.100'!D1010010010</vt:lpstr>
      <vt:lpstr>'10.100'!D1010010020</vt:lpstr>
      <vt:lpstr>'10.100'!D1010010030</vt:lpstr>
      <vt:lpstr>'10.100'!D1010010040</vt:lpstr>
      <vt:lpstr>'10.100'!D1010010050</vt:lpstr>
      <vt:lpstr>'10.100'!D1010010060</vt:lpstr>
      <vt:lpstr>'10.100'!D1010010070</vt:lpstr>
      <vt:lpstr>'10.100'!D1010010080</vt:lpstr>
      <vt:lpstr>'10.100'!D1010010160</vt:lpstr>
      <vt:lpstr>'10.100'!D1010010220</vt:lpstr>
      <vt:lpstr>'10.100'!D1010010280</vt:lpstr>
      <vt:lpstr>'10.100'!D1010010290</vt:lpstr>
      <vt:lpstr>'10.100'!D1010010300</vt:lpstr>
      <vt:lpstr>'10.100'!D1010010310</vt:lpstr>
      <vt:lpstr>'10.100'!D1010010320</vt:lpstr>
      <vt:lpstr>'10.100'!D1010010330</vt:lpstr>
      <vt:lpstr>'10.100'!D1010010340</vt:lpstr>
      <vt:lpstr>'10.100'!D1010010360</vt:lpstr>
      <vt:lpstr>'110.000'!D11000010010</vt:lpstr>
      <vt:lpstr>'110.000'!D11000010011</vt:lpstr>
      <vt:lpstr>'110.000'!D11000010020</vt:lpstr>
      <vt:lpstr>'110.000'!D11000010030</vt:lpstr>
      <vt:lpstr>'110.000'!D11000010040</vt:lpstr>
      <vt:lpstr>'110.000'!D11000010050</vt:lpstr>
      <vt:lpstr>'110.000'!D11000010051</vt:lpstr>
      <vt:lpstr>'110.000'!D11000010060</vt:lpstr>
      <vt:lpstr>'110.000'!D11000010070</vt:lpstr>
      <vt:lpstr>'110.000'!D11000010080</vt:lpstr>
      <vt:lpstr>'110.000'!D11000010090</vt:lpstr>
      <vt:lpstr>'110.000'!D11000010091</vt:lpstr>
      <vt:lpstr>'110.000'!D11000010100</vt:lpstr>
      <vt:lpstr>'110.000'!D11000010110</vt:lpstr>
      <vt:lpstr>'110.000'!D11000010120</vt:lpstr>
      <vt:lpstr>'110.000'!D11000011010</vt:lpstr>
      <vt:lpstr>'110.000'!D11000011011</vt:lpstr>
      <vt:lpstr>'110.000'!D11000011020</vt:lpstr>
      <vt:lpstr>'110.000'!D11000011030</vt:lpstr>
      <vt:lpstr>'110.000'!D11000011040</vt:lpstr>
      <vt:lpstr>'110.000'!D11000011050</vt:lpstr>
      <vt:lpstr>'110.000'!D11000011051</vt:lpstr>
      <vt:lpstr>'110.000'!D11000011060</vt:lpstr>
      <vt:lpstr>'110.000'!D11000011070</vt:lpstr>
      <vt:lpstr>'110.000'!D11000011080</vt:lpstr>
      <vt:lpstr>'110.000'!D11000011090</vt:lpstr>
      <vt:lpstr>'110.000'!D11000011091</vt:lpstr>
      <vt:lpstr>'110.000'!D11000011100</vt:lpstr>
      <vt:lpstr>'110.000'!D11000011110</vt:lpstr>
      <vt:lpstr>'110.000'!D11000011120</vt:lpstr>
      <vt:lpstr>'110.000'!D11000012010</vt:lpstr>
      <vt:lpstr>'110.000'!D11000012011</vt:lpstr>
      <vt:lpstr>'110.000'!D11000012020</vt:lpstr>
      <vt:lpstr>'110.000'!D11000012030</vt:lpstr>
      <vt:lpstr>'110.000'!D11000012040</vt:lpstr>
      <vt:lpstr>'110.000'!D11000012050</vt:lpstr>
      <vt:lpstr>'110.000'!D11000012051</vt:lpstr>
      <vt:lpstr>'110.000'!D11000012060</vt:lpstr>
      <vt:lpstr>'110.000'!D11000012070</vt:lpstr>
      <vt:lpstr>'110.000'!D11000012080</vt:lpstr>
      <vt:lpstr>'110.000'!D11000012090</vt:lpstr>
      <vt:lpstr>'110.000'!D11000012091</vt:lpstr>
      <vt:lpstr>'110.000'!D11000012100</vt:lpstr>
      <vt:lpstr>'110.000'!D11000012110</vt:lpstr>
      <vt:lpstr>'110.000'!D11000012120</vt:lpstr>
      <vt:lpstr>'110.000'!D11000013010</vt:lpstr>
      <vt:lpstr>'110.000'!D11000013011</vt:lpstr>
      <vt:lpstr>'110.000'!D11000013020</vt:lpstr>
      <vt:lpstr>'110.000'!D11000013030</vt:lpstr>
      <vt:lpstr>'110.000'!D11000013040</vt:lpstr>
      <vt:lpstr>'110.000'!D11000013050</vt:lpstr>
      <vt:lpstr>'110.000'!D11000013051</vt:lpstr>
      <vt:lpstr>'110.000'!D11000013060</vt:lpstr>
      <vt:lpstr>'110.000'!D11000013070</vt:lpstr>
      <vt:lpstr>'110.000'!D11000013080</vt:lpstr>
      <vt:lpstr>'110.000'!D11000013090</vt:lpstr>
      <vt:lpstr>'110.000'!D11000013091</vt:lpstr>
      <vt:lpstr>'110.000'!D11000013100</vt:lpstr>
      <vt:lpstr>'110.000'!D11000013110</vt:lpstr>
      <vt:lpstr>'110.000'!D11000013120</vt:lpstr>
      <vt:lpstr>'110.000'!D11000014010</vt:lpstr>
      <vt:lpstr>'110.000'!D11000014011</vt:lpstr>
      <vt:lpstr>'110.000'!D11000014020</vt:lpstr>
      <vt:lpstr>'110.000'!D11000014030</vt:lpstr>
      <vt:lpstr>'110.000'!D11000014040</vt:lpstr>
      <vt:lpstr>'110.000'!D11000014050</vt:lpstr>
      <vt:lpstr>'110.000'!D11000014051</vt:lpstr>
      <vt:lpstr>'110.000'!D11000014060</vt:lpstr>
      <vt:lpstr>'110.000'!D11000014070</vt:lpstr>
      <vt:lpstr>'110.000'!D11000014080</vt:lpstr>
      <vt:lpstr>'110.000'!D11000014090</vt:lpstr>
      <vt:lpstr>'110.000'!D11000014091</vt:lpstr>
      <vt:lpstr>'110.000'!D11000014100</vt:lpstr>
      <vt:lpstr>'110.000'!D11000014110</vt:lpstr>
      <vt:lpstr>'110.000'!D11000014120</vt:lpstr>
      <vt:lpstr>'110.000'!D11000015010</vt:lpstr>
      <vt:lpstr>'110.000'!D11000015011</vt:lpstr>
      <vt:lpstr>'110.000'!D11000015020</vt:lpstr>
      <vt:lpstr>'110.000'!D11000015030</vt:lpstr>
      <vt:lpstr>'110.000'!D11000015040</vt:lpstr>
      <vt:lpstr>'110.000'!D11000015050</vt:lpstr>
      <vt:lpstr>'110.000'!D11000015051</vt:lpstr>
      <vt:lpstr>'110.000'!D11000015060</vt:lpstr>
      <vt:lpstr>'110.000'!D11000015070</vt:lpstr>
      <vt:lpstr>'110.000'!D11000015080</vt:lpstr>
      <vt:lpstr>'110.000'!D11000015090</vt:lpstr>
      <vt:lpstr>'110.000'!D11000015091</vt:lpstr>
      <vt:lpstr>'110.000'!D11000015100</vt:lpstr>
      <vt:lpstr>'110.000'!D11000015110</vt:lpstr>
      <vt:lpstr>'110.000'!D11000015120</vt:lpstr>
      <vt:lpstr>'110.000'!D11000019010</vt:lpstr>
      <vt:lpstr>'110.000'!D11000019011</vt:lpstr>
      <vt:lpstr>'110.000'!D11000019020</vt:lpstr>
      <vt:lpstr>'110.000'!D11000019030</vt:lpstr>
      <vt:lpstr>'110.000'!D11000019040</vt:lpstr>
      <vt:lpstr>'110.000'!D11000019050</vt:lpstr>
      <vt:lpstr>'110.000'!D11000019051</vt:lpstr>
      <vt:lpstr>'110.000'!D11000019060</vt:lpstr>
      <vt:lpstr>'110.000'!D11000019070</vt:lpstr>
      <vt:lpstr>'110.000'!D11000019080</vt:lpstr>
      <vt:lpstr>'110.000'!D11000019090</vt:lpstr>
      <vt:lpstr>'110.000'!D11000019091</vt:lpstr>
      <vt:lpstr>'110.000'!D11000019100</vt:lpstr>
      <vt:lpstr>'110.000'!D11000019110</vt:lpstr>
      <vt:lpstr>'110.000'!D11000019120</vt:lpstr>
      <vt:lpstr>'120.000'!D12000010010</vt:lpstr>
      <vt:lpstr>'120.000'!D12000010020</vt:lpstr>
      <vt:lpstr>'120.000'!D12000010030</vt:lpstr>
      <vt:lpstr>'120.000'!D12000010040</vt:lpstr>
      <vt:lpstr>'120.000'!D12000010050</vt:lpstr>
      <vt:lpstr>'120.000'!D12000010060</vt:lpstr>
      <vt:lpstr>'120.000'!D12000010070</vt:lpstr>
      <vt:lpstr>'120.000'!D12000010150</vt:lpstr>
      <vt:lpstr>'120.000'!D12000010210</vt:lpstr>
      <vt:lpstr>'120.000'!D12000010270</vt:lpstr>
      <vt:lpstr>'120.000'!D12000010280</vt:lpstr>
      <vt:lpstr>'120.000'!D12000010290</vt:lpstr>
      <vt:lpstr>'120.000'!D12000010300</vt:lpstr>
      <vt:lpstr>'120.000'!D12000010310</vt:lpstr>
      <vt:lpstr>'120.000'!D12000010320</vt:lpstr>
      <vt:lpstr>'120.000'!D12000010330</vt:lpstr>
      <vt:lpstr>'120.000'!D12000010340</vt:lpstr>
      <vt:lpstr>'120.100'!D12010010010</vt:lpstr>
      <vt:lpstr>'120.100'!D12010010070</vt:lpstr>
      <vt:lpstr>'120.100'!D12010010080</vt:lpstr>
      <vt:lpstr>'120.100'!D12010010090</vt:lpstr>
      <vt:lpstr>'120.100'!D12010010100</vt:lpstr>
      <vt:lpstr>'120.100'!D12010010110</vt:lpstr>
      <vt:lpstr>'120.100'!D12010010120</vt:lpstr>
      <vt:lpstr>'120.100'!D12010010130</vt:lpstr>
      <vt:lpstr>'120.100'!D12010010140</vt:lpstr>
      <vt:lpstr>'120.100'!D12010010150</vt:lpstr>
      <vt:lpstr>'120.100'!D12010010160</vt:lpstr>
      <vt:lpstr>'120.100'!D12010010170</vt:lpstr>
      <vt:lpstr>'120.100'!D12010010180</vt:lpstr>
      <vt:lpstr>'120.100'!D12010010190</vt:lpstr>
      <vt:lpstr>'120.100'!D12010010200</vt:lpstr>
      <vt:lpstr>'120.100'!D12010010210</vt:lpstr>
      <vt:lpstr>'120.100'!D12010010220</vt:lpstr>
      <vt:lpstr>'120.100'!D12010010230</vt:lpstr>
      <vt:lpstr>'120.100'!D12010010240</vt:lpstr>
      <vt:lpstr>'120.100'!D12010010250</vt:lpstr>
      <vt:lpstr>'120.100'!D12010010260</vt:lpstr>
      <vt:lpstr>'120.100'!D12010010270</vt:lpstr>
      <vt:lpstr>'120.100'!D12010010280</vt:lpstr>
      <vt:lpstr>'120.100'!D12010010290</vt:lpstr>
      <vt:lpstr>'120.100'!D12010010300</vt:lpstr>
      <vt:lpstr>'120.100'!D12010010310</vt:lpstr>
      <vt:lpstr>'120.100'!D12010010320</vt:lpstr>
      <vt:lpstr>'120.100'!D12010010330</vt:lpstr>
      <vt:lpstr>'120.100'!D12010010340</vt:lpstr>
      <vt:lpstr>'20.100'!D2010010010</vt:lpstr>
      <vt:lpstr>'20.100'!D2010010020</vt:lpstr>
      <vt:lpstr>'20.100'!D2010010030</vt:lpstr>
      <vt:lpstr>'20.100'!D2010010050</vt:lpstr>
      <vt:lpstr>'20.100'!D2010010060</vt:lpstr>
      <vt:lpstr>'20.100'!D2010010070</vt:lpstr>
      <vt:lpstr>'20.100'!D2010010080</vt:lpstr>
      <vt:lpstr>'20.100'!D2010010100</vt:lpstr>
      <vt:lpstr>'20.100'!D2010010120</vt:lpstr>
      <vt:lpstr>'20.100'!D2010010130</vt:lpstr>
      <vt:lpstr>'20.100'!D2010010140</vt:lpstr>
      <vt:lpstr>'20.100'!D2010010150</vt:lpstr>
      <vt:lpstr>'20.100'!D2010010160</vt:lpstr>
      <vt:lpstr>'20.100'!D2010010170</vt:lpstr>
      <vt:lpstr>'20.100'!D2010010180</vt:lpstr>
      <vt:lpstr>'20.100'!D2010010190</vt:lpstr>
      <vt:lpstr>'20.100'!D2010010200</vt:lpstr>
      <vt:lpstr>'20.100'!D2010010210</vt:lpstr>
      <vt:lpstr>'20.100'!D2010010220</vt:lpstr>
      <vt:lpstr>'20.100'!D2010010230</vt:lpstr>
      <vt:lpstr>'20.100'!D2010010240</vt:lpstr>
      <vt:lpstr>D2010010250</vt:lpstr>
      <vt:lpstr>'20.200'!D2020010010</vt:lpstr>
      <vt:lpstr>'20.200'!D2020010020</vt:lpstr>
      <vt:lpstr>'20.200'!D2020010030</vt:lpstr>
      <vt:lpstr>'20.200'!D2020010040</vt:lpstr>
      <vt:lpstr>'20.200'!D2020010070</vt:lpstr>
      <vt:lpstr>'20.200'!D2020010080</vt:lpstr>
      <vt:lpstr>'20.200'!D2020010090</vt:lpstr>
      <vt:lpstr>'20.200'!D2020010100</vt:lpstr>
      <vt:lpstr>'20.200'!D2020010110</vt:lpstr>
      <vt:lpstr>'20.200'!D2020010130</vt:lpstr>
      <vt:lpstr>'20.200'!D2020010150</vt:lpstr>
      <vt:lpstr>'20.200'!D2020010160</vt:lpstr>
      <vt:lpstr>'20.200'!D2020010170</vt:lpstr>
      <vt:lpstr>'20.200'!D2020010180</vt:lpstr>
      <vt:lpstr>'20.200'!D2020010190</vt:lpstr>
      <vt:lpstr>'20.200'!D2020010210</vt:lpstr>
      <vt:lpstr>'20.200'!D2020010220</vt:lpstr>
      <vt:lpstr>'20.200'!D2020010230</vt:lpstr>
      <vt:lpstr>'20.200'!D2020010240</vt:lpstr>
      <vt:lpstr>'20.200'!D2020010250</vt:lpstr>
      <vt:lpstr>'20.200'!D2020010260</vt:lpstr>
      <vt:lpstr>'20.200'!D2020010270</vt:lpstr>
      <vt:lpstr>'20.200'!D2020010280</vt:lpstr>
      <vt:lpstr>'20.300'!D2030010110</vt:lpstr>
      <vt:lpstr>'20.300'!D2030010120</vt:lpstr>
      <vt:lpstr>'20.300'!D2030010130</vt:lpstr>
      <vt:lpstr>'20.300'!D2030010140</vt:lpstr>
      <vt:lpstr>'20.300'!D2030010150</vt:lpstr>
      <vt:lpstr>'20.300'!D2030010160</vt:lpstr>
      <vt:lpstr>'20.300'!D2030010170</vt:lpstr>
      <vt:lpstr>'20.300'!D2030010180</vt:lpstr>
      <vt:lpstr>'20.300'!D2030010190</vt:lpstr>
      <vt:lpstr>'20.300'!D2030010200</vt:lpstr>
      <vt:lpstr>'20.300'!D2030010220</vt:lpstr>
      <vt:lpstr>'20.300'!D2030010230</vt:lpstr>
      <vt:lpstr>'20.300'!D2030010240</vt:lpstr>
      <vt:lpstr>'20.300'!D2030010250</vt:lpstr>
      <vt:lpstr>'20.300'!D2030010260</vt:lpstr>
      <vt:lpstr>'20.300'!D2030010270</vt:lpstr>
      <vt:lpstr>'20.300'!D2030010280</vt:lpstr>
      <vt:lpstr>'20.300'!D2030010290</vt:lpstr>
      <vt:lpstr>'30.000'!D3000010010</vt:lpstr>
      <vt:lpstr>'30.000'!D3000010020</vt:lpstr>
      <vt:lpstr>'30.000'!D3000010030</vt:lpstr>
      <vt:lpstr>'30.000'!D3000010040</vt:lpstr>
      <vt:lpstr>'30.000'!D3000010050</vt:lpstr>
      <vt:lpstr>'30.000'!D3000010060</vt:lpstr>
      <vt:lpstr>'30.000'!D3000010070</vt:lpstr>
      <vt:lpstr>'30.000'!D3000010071</vt:lpstr>
      <vt:lpstr>'30.000'!D3000010080</vt:lpstr>
      <vt:lpstr>'30.000'!D3000011010</vt:lpstr>
      <vt:lpstr>'30.000'!D3000011020</vt:lpstr>
      <vt:lpstr>'30.000'!D3000011030</vt:lpstr>
      <vt:lpstr>'30.000'!D3000011040</vt:lpstr>
      <vt:lpstr>'30.000'!D3000011050</vt:lpstr>
      <vt:lpstr>'30.000'!D3000011060</vt:lpstr>
      <vt:lpstr>'30.000'!D3000011070</vt:lpstr>
      <vt:lpstr>'30.000'!D3000011071</vt:lpstr>
      <vt:lpstr>'30.000'!D3000011080</vt:lpstr>
      <vt:lpstr>'30.000'!D3000012010</vt:lpstr>
      <vt:lpstr>'30.000'!D3000012020</vt:lpstr>
      <vt:lpstr>'30.000'!D3000012030</vt:lpstr>
      <vt:lpstr>'30.000'!D3000012040</vt:lpstr>
      <vt:lpstr>'30.000'!D3000012050</vt:lpstr>
      <vt:lpstr>'30.000'!D3000012060</vt:lpstr>
      <vt:lpstr>'30.000'!D3000012070</vt:lpstr>
      <vt:lpstr>'30.000'!D3000012071</vt:lpstr>
      <vt:lpstr>'30.000'!D3000012080</vt:lpstr>
      <vt:lpstr>'30.000'!D3000013010</vt:lpstr>
      <vt:lpstr>'30.000'!D3000013020</vt:lpstr>
      <vt:lpstr>'30.000'!D3000013030</vt:lpstr>
      <vt:lpstr>'30.000'!D3000013040</vt:lpstr>
      <vt:lpstr>'30.000'!D3000013050</vt:lpstr>
      <vt:lpstr>'30.000'!D3000013060</vt:lpstr>
      <vt:lpstr>'30.000'!D3000013070</vt:lpstr>
      <vt:lpstr>'30.000'!D3000013071</vt:lpstr>
      <vt:lpstr>'30.000'!D3000013080</vt:lpstr>
      <vt:lpstr>'30.000'!D3000014010</vt:lpstr>
      <vt:lpstr>'30.000'!D3000014020</vt:lpstr>
      <vt:lpstr>'30.000'!D3000014030</vt:lpstr>
      <vt:lpstr>'30.000'!D3000014040</vt:lpstr>
      <vt:lpstr>'30.000'!D3000014050</vt:lpstr>
      <vt:lpstr>'30.000'!D3000014060</vt:lpstr>
      <vt:lpstr>'30.000'!D3000014070</vt:lpstr>
      <vt:lpstr>'30.000'!D3000014071</vt:lpstr>
      <vt:lpstr>'30.000'!D3000014080</vt:lpstr>
      <vt:lpstr>'30.000'!D3000015010</vt:lpstr>
      <vt:lpstr>'30.000'!D3000015020</vt:lpstr>
      <vt:lpstr>'30.000'!D3000015030</vt:lpstr>
      <vt:lpstr>'30.000'!D3000015040</vt:lpstr>
      <vt:lpstr>'30.000'!D3000015050</vt:lpstr>
      <vt:lpstr>'30.000'!D3000015060</vt:lpstr>
      <vt:lpstr>'30.000'!D3000015070</vt:lpstr>
      <vt:lpstr>'30.000'!D3000015071</vt:lpstr>
      <vt:lpstr>'30.000'!D3000015080</vt:lpstr>
      <vt:lpstr>'30.000'!D3000019010</vt:lpstr>
      <vt:lpstr>'30.000'!D3000019020</vt:lpstr>
      <vt:lpstr>'30.000'!D3000019030</vt:lpstr>
      <vt:lpstr>'30.000'!D3000019040</vt:lpstr>
      <vt:lpstr>'30.000'!D3000019050</vt:lpstr>
      <vt:lpstr>'30.000'!D3000019060</vt:lpstr>
      <vt:lpstr>'30.000'!D3000019070</vt:lpstr>
      <vt:lpstr>'30.000'!D3000019071</vt:lpstr>
      <vt:lpstr>'30.000'!D3000019080</vt:lpstr>
      <vt:lpstr>'50.000'!D5000010010</vt:lpstr>
      <vt:lpstr>'50.000'!D5000010020</vt:lpstr>
      <vt:lpstr>'50.000'!D5000010021</vt:lpstr>
      <vt:lpstr>'50.000'!D5000010030</vt:lpstr>
      <vt:lpstr>'50.000'!D5000010040</vt:lpstr>
      <vt:lpstr>'50.000'!D5000010050</vt:lpstr>
      <vt:lpstr>'50.000'!D5000010060</vt:lpstr>
      <vt:lpstr>'50.000'!D5000011010</vt:lpstr>
      <vt:lpstr>'50.000'!D5000011020</vt:lpstr>
      <vt:lpstr>'50.000'!D5000011021</vt:lpstr>
      <vt:lpstr>'50.000'!D5000011030</vt:lpstr>
      <vt:lpstr>'50.000'!D5000011040</vt:lpstr>
      <vt:lpstr>'50.000'!D5000011050</vt:lpstr>
      <vt:lpstr>'50.000'!D5000011060</vt:lpstr>
      <vt:lpstr>'50.000'!D5000012010</vt:lpstr>
      <vt:lpstr>'50.000'!D5000012020</vt:lpstr>
      <vt:lpstr>'50.000'!D5000012021</vt:lpstr>
      <vt:lpstr>'50.000'!D5000012030</vt:lpstr>
      <vt:lpstr>'50.000'!D5000012040</vt:lpstr>
      <vt:lpstr>'50.000'!D5000012050</vt:lpstr>
      <vt:lpstr>'50.000'!D5000012060</vt:lpstr>
      <vt:lpstr>'50.000'!D5000013010</vt:lpstr>
      <vt:lpstr>'50.000'!D5000013020</vt:lpstr>
      <vt:lpstr>'50.000'!D5000013021</vt:lpstr>
      <vt:lpstr>'50.000'!D5000013030</vt:lpstr>
      <vt:lpstr>'50.000'!D5000013040</vt:lpstr>
      <vt:lpstr>'50.000'!D5000013050</vt:lpstr>
      <vt:lpstr>'50.000'!D5000013060</vt:lpstr>
      <vt:lpstr>'50.000'!D5000014010</vt:lpstr>
      <vt:lpstr>'50.000'!D5000014020</vt:lpstr>
      <vt:lpstr>'50.000'!D5000014021</vt:lpstr>
      <vt:lpstr>'50.000'!D5000014030</vt:lpstr>
      <vt:lpstr>'50.000'!D5000014040</vt:lpstr>
      <vt:lpstr>'50.000'!D5000014050</vt:lpstr>
      <vt:lpstr>'50.000'!D5000014060</vt:lpstr>
      <vt:lpstr>'50.000'!D5000015010</vt:lpstr>
      <vt:lpstr>'50.000'!D5000015020</vt:lpstr>
      <vt:lpstr>'50.000'!D5000015021</vt:lpstr>
      <vt:lpstr>'50.000'!D5000015030</vt:lpstr>
      <vt:lpstr>'50.000'!D5000015040</vt:lpstr>
      <vt:lpstr>'50.000'!D5000015050</vt:lpstr>
      <vt:lpstr>'50.000'!D5000015060</vt:lpstr>
      <vt:lpstr>'50.000'!D5000019010</vt:lpstr>
      <vt:lpstr>'50.000'!D5000019020</vt:lpstr>
      <vt:lpstr>'50.000'!D5000019021</vt:lpstr>
      <vt:lpstr>'50.000'!D5000019030</vt:lpstr>
      <vt:lpstr>'50.000'!D5000019040</vt:lpstr>
      <vt:lpstr>'50.000'!D5000019050</vt:lpstr>
      <vt:lpstr>'50.000'!D5000019060</vt:lpstr>
      <vt:lpstr>'60.000'!D6000010010</vt:lpstr>
      <vt:lpstr>'60.000'!D6000010020</vt:lpstr>
      <vt:lpstr>'60.000'!D6000010030</vt:lpstr>
      <vt:lpstr>'60.000'!D6000010040</vt:lpstr>
      <vt:lpstr>'60.000'!D6000010050</vt:lpstr>
      <vt:lpstr>'60.000'!D6000010060</vt:lpstr>
      <vt:lpstr>'60.000'!D6000010070</vt:lpstr>
      <vt:lpstr>'60.000'!D6000010080</vt:lpstr>
      <vt:lpstr>'60.000'!D6000010090</vt:lpstr>
      <vt:lpstr>'60.000'!D6000010100</vt:lpstr>
      <vt:lpstr>'60.000'!D6000010110</vt:lpstr>
      <vt:lpstr>'60.000'!D6000010120</vt:lpstr>
      <vt:lpstr>'60.000'!D6000010130</vt:lpstr>
      <vt:lpstr>'60.000'!D6000010140</vt:lpstr>
      <vt:lpstr>'60.000'!D6000010150</vt:lpstr>
      <vt:lpstr>'60.000'!D6000010160</vt:lpstr>
      <vt:lpstr>'60.000'!D6000010170</vt:lpstr>
      <vt:lpstr>'60.000'!D6000010180</vt:lpstr>
      <vt:lpstr>'60.000'!D6000010190</vt:lpstr>
      <vt:lpstr>'60.000'!D6000010200</vt:lpstr>
      <vt:lpstr>'60.000'!D6000010210</vt:lpstr>
      <vt:lpstr>'60.000'!D6000010220</vt:lpstr>
      <vt:lpstr>'60.000'!D6000010230</vt:lpstr>
      <vt:lpstr>'60.000'!D6000010240</vt:lpstr>
      <vt:lpstr>'60.000'!D6000010250</vt:lpstr>
      <vt:lpstr>'60.000'!D6000010260</vt:lpstr>
      <vt:lpstr>'60.000'!D6000010270</vt:lpstr>
      <vt:lpstr>'60.000'!D6000011010</vt:lpstr>
      <vt:lpstr>'60.000'!D6000011020</vt:lpstr>
      <vt:lpstr>'60.000'!D6000011030</vt:lpstr>
      <vt:lpstr>'60.000'!D6000011050</vt:lpstr>
      <vt:lpstr>'60.000'!D6000011060</vt:lpstr>
      <vt:lpstr>'60.000'!D6000011070</vt:lpstr>
      <vt:lpstr>'60.000'!D6000011080</vt:lpstr>
      <vt:lpstr>'60.000'!D6000011090</vt:lpstr>
      <vt:lpstr>'60.000'!D6000011100</vt:lpstr>
      <vt:lpstr>'60.000'!D6000011110</vt:lpstr>
      <vt:lpstr>'60.000'!D6000011130</vt:lpstr>
      <vt:lpstr>'60.000'!D6000011140</vt:lpstr>
      <vt:lpstr>'60.000'!D6000011150</vt:lpstr>
      <vt:lpstr>'60.000'!D6000011170</vt:lpstr>
      <vt:lpstr>'60.000'!D6000011180</vt:lpstr>
      <vt:lpstr>'60.000'!D6000011190</vt:lpstr>
      <vt:lpstr>'60.000'!D6000011200</vt:lpstr>
      <vt:lpstr>'60.000'!D6000011210</vt:lpstr>
      <vt:lpstr>'60.000'!D6000011220</vt:lpstr>
      <vt:lpstr>'60.000'!D6000011230</vt:lpstr>
      <vt:lpstr>'60.000'!D6000011240</vt:lpstr>
      <vt:lpstr>'60.000'!D6000011250</vt:lpstr>
      <vt:lpstr>'60.000'!D6000011260</vt:lpstr>
      <vt:lpstr>'60.000'!D6000011270</vt:lpstr>
      <vt:lpstr>'60.000'!D6000012010</vt:lpstr>
      <vt:lpstr>'60.000'!D6000012020</vt:lpstr>
      <vt:lpstr>'60.000'!D6000012030</vt:lpstr>
      <vt:lpstr>'60.000'!D6000012050</vt:lpstr>
      <vt:lpstr>'60.000'!D6000012060</vt:lpstr>
      <vt:lpstr>'60.000'!D6000012070</vt:lpstr>
      <vt:lpstr>'60.000'!D6000012080</vt:lpstr>
      <vt:lpstr>'60.000'!D6000012090</vt:lpstr>
      <vt:lpstr>'60.000'!D6000012100</vt:lpstr>
      <vt:lpstr>'60.000'!D6000012110</vt:lpstr>
      <vt:lpstr>'60.000'!D6000012130</vt:lpstr>
      <vt:lpstr>'60.000'!D6000012140</vt:lpstr>
      <vt:lpstr>'60.000'!D6000012150</vt:lpstr>
      <vt:lpstr>'60.000'!D6000012170</vt:lpstr>
      <vt:lpstr>'60.000'!D6000012180</vt:lpstr>
      <vt:lpstr>'60.000'!D6000012190</vt:lpstr>
      <vt:lpstr>'60.000'!D6000012200</vt:lpstr>
      <vt:lpstr>'60.000'!D6000012210</vt:lpstr>
      <vt:lpstr>'60.000'!D6000012220</vt:lpstr>
      <vt:lpstr>'60.000'!D6000012230</vt:lpstr>
      <vt:lpstr>'60.000'!D6000012240</vt:lpstr>
      <vt:lpstr>'60.000'!D6000012250</vt:lpstr>
      <vt:lpstr>'60.000'!D6000012260</vt:lpstr>
      <vt:lpstr>'60.000'!D6000012270</vt:lpstr>
      <vt:lpstr>'60.000'!D6000013010</vt:lpstr>
      <vt:lpstr>'60.000'!D6000013020</vt:lpstr>
      <vt:lpstr>'60.000'!D6000013030</vt:lpstr>
      <vt:lpstr>'60.000'!D6000013050</vt:lpstr>
      <vt:lpstr>'60.000'!D6000013060</vt:lpstr>
      <vt:lpstr>'60.000'!D6000013070</vt:lpstr>
      <vt:lpstr>'60.000'!D6000013080</vt:lpstr>
      <vt:lpstr>'60.000'!D6000013090</vt:lpstr>
      <vt:lpstr>'60.000'!D6000013100</vt:lpstr>
      <vt:lpstr>'60.000'!D6000013110</vt:lpstr>
      <vt:lpstr>'60.000'!D6000013130</vt:lpstr>
      <vt:lpstr>'60.000'!D6000013140</vt:lpstr>
      <vt:lpstr>'60.000'!D6000013150</vt:lpstr>
      <vt:lpstr>'60.000'!D6000013170</vt:lpstr>
      <vt:lpstr>'60.000'!D6000013180</vt:lpstr>
      <vt:lpstr>'60.000'!D6000013190</vt:lpstr>
      <vt:lpstr>'60.000'!D6000013200</vt:lpstr>
      <vt:lpstr>'60.000'!D6000013210</vt:lpstr>
      <vt:lpstr>'60.000'!D6000013220</vt:lpstr>
      <vt:lpstr>'60.000'!D6000013230</vt:lpstr>
      <vt:lpstr>'60.000'!D6000013240</vt:lpstr>
      <vt:lpstr>'60.000'!D6000013250</vt:lpstr>
      <vt:lpstr>'60.000'!D6000013260</vt:lpstr>
      <vt:lpstr>'60.000'!D6000013270</vt:lpstr>
      <vt:lpstr>'60.000'!D6000014010</vt:lpstr>
      <vt:lpstr>'60.000'!D6000014020</vt:lpstr>
      <vt:lpstr>'60.000'!D6000014030</vt:lpstr>
      <vt:lpstr>'60.000'!D6000014050</vt:lpstr>
      <vt:lpstr>'60.000'!D6000014060</vt:lpstr>
      <vt:lpstr>'60.000'!D6000014070</vt:lpstr>
      <vt:lpstr>'60.000'!D6000014080</vt:lpstr>
      <vt:lpstr>'60.000'!D6000014090</vt:lpstr>
      <vt:lpstr>'60.000'!D6000014100</vt:lpstr>
      <vt:lpstr>'60.000'!D6000014110</vt:lpstr>
      <vt:lpstr>'60.000'!D6000014130</vt:lpstr>
      <vt:lpstr>'60.000'!D6000014140</vt:lpstr>
      <vt:lpstr>'60.000'!D6000014150</vt:lpstr>
      <vt:lpstr>'60.000'!D6000014170</vt:lpstr>
      <vt:lpstr>'60.000'!D6000014180</vt:lpstr>
      <vt:lpstr>'60.000'!D6000014190</vt:lpstr>
      <vt:lpstr>'60.000'!D6000014200</vt:lpstr>
      <vt:lpstr>'60.000'!D6000014210</vt:lpstr>
      <vt:lpstr>'60.000'!D6000014220</vt:lpstr>
      <vt:lpstr>'60.000'!D6000014230</vt:lpstr>
      <vt:lpstr>'60.000'!D6000014240</vt:lpstr>
      <vt:lpstr>'60.000'!D6000014250</vt:lpstr>
      <vt:lpstr>'60.000'!D6000014260</vt:lpstr>
      <vt:lpstr>'60.000'!D6000014270</vt:lpstr>
      <vt:lpstr>'60.000'!D6000015010</vt:lpstr>
      <vt:lpstr>'60.000'!D6000015020</vt:lpstr>
      <vt:lpstr>'60.000'!D6000015030</vt:lpstr>
      <vt:lpstr>'60.000'!D6000015050</vt:lpstr>
      <vt:lpstr>'60.000'!D6000015060</vt:lpstr>
      <vt:lpstr>'60.000'!D6000015070</vt:lpstr>
      <vt:lpstr>'60.000'!D6000015080</vt:lpstr>
      <vt:lpstr>'60.000'!D6000015090</vt:lpstr>
      <vt:lpstr>'60.000'!D6000015100</vt:lpstr>
      <vt:lpstr>'60.000'!D6000015110</vt:lpstr>
      <vt:lpstr>'60.000'!D6000015130</vt:lpstr>
      <vt:lpstr>'60.000'!D6000015140</vt:lpstr>
      <vt:lpstr>'60.000'!D6000015150</vt:lpstr>
      <vt:lpstr>'60.000'!D6000015170</vt:lpstr>
      <vt:lpstr>'60.000'!D6000015180</vt:lpstr>
      <vt:lpstr>'60.000'!D6000015190</vt:lpstr>
      <vt:lpstr>'60.000'!D6000015200</vt:lpstr>
      <vt:lpstr>'60.000'!D6000015210</vt:lpstr>
      <vt:lpstr>'60.000'!D6000015220</vt:lpstr>
      <vt:lpstr>'60.000'!D6000015230</vt:lpstr>
      <vt:lpstr>'60.000'!D6000015240</vt:lpstr>
      <vt:lpstr>'60.000'!D6000015250</vt:lpstr>
      <vt:lpstr>'60.000'!D6000015260</vt:lpstr>
      <vt:lpstr>'60.000'!D6000015270</vt:lpstr>
      <vt:lpstr>'60.000'!D6000019010</vt:lpstr>
      <vt:lpstr>'60.000'!D6000019020</vt:lpstr>
      <vt:lpstr>'60.000'!D6000019030</vt:lpstr>
      <vt:lpstr>'60.000'!D6000019050</vt:lpstr>
      <vt:lpstr>'60.000'!D6000019060</vt:lpstr>
      <vt:lpstr>'60.000'!D6000019070</vt:lpstr>
      <vt:lpstr>'60.000'!D6000019080</vt:lpstr>
      <vt:lpstr>'60.000'!D6000019090</vt:lpstr>
      <vt:lpstr>'60.000'!D6000019100</vt:lpstr>
      <vt:lpstr>'60.000'!D6000019110</vt:lpstr>
      <vt:lpstr>'60.000'!D6000019130</vt:lpstr>
      <vt:lpstr>'60.000'!D6000019140</vt:lpstr>
      <vt:lpstr>'60.000'!D6000019150</vt:lpstr>
      <vt:lpstr>'60.000'!D6000019170</vt:lpstr>
      <vt:lpstr>'60.000'!D6000019180</vt:lpstr>
      <vt:lpstr>'60.000'!D6000019190</vt:lpstr>
      <vt:lpstr>'60.000'!D6000019200</vt:lpstr>
      <vt:lpstr>'60.000'!D6000019210</vt:lpstr>
      <vt:lpstr>'60.000'!D6000019220</vt:lpstr>
      <vt:lpstr>'60.000'!D6000019230</vt:lpstr>
      <vt:lpstr>'60.000'!D6000019240</vt:lpstr>
      <vt:lpstr>'60.000'!D6000019250</vt:lpstr>
      <vt:lpstr>'60.000'!D6000019260</vt:lpstr>
      <vt:lpstr>'60.000'!D6000019270</vt:lpstr>
      <vt:lpstr>'80.000'!D8000010010</vt:lpstr>
      <vt:lpstr>'80.000'!D8000010020</vt:lpstr>
      <vt:lpstr>'80.000'!D8000010030</vt:lpstr>
      <vt:lpstr>'80.000'!D8000010040</vt:lpstr>
      <vt:lpstr>'80.000'!D8000010050</vt:lpstr>
      <vt:lpstr>'80.000'!D8000010060</vt:lpstr>
      <vt:lpstr>'80.000'!D8000010070</vt:lpstr>
      <vt:lpstr>'80.000'!D8000010080</vt:lpstr>
      <vt:lpstr>'80.000'!D8000010090</vt:lpstr>
      <vt:lpstr>'80.000'!D8000010100</vt:lpstr>
      <vt:lpstr>'80.000'!D8000010110</vt:lpstr>
      <vt:lpstr>'80.000'!D8000010120</vt:lpstr>
      <vt:lpstr>'80.000'!D8000010130</vt:lpstr>
      <vt:lpstr>'80.000'!D8000010140</vt:lpstr>
      <vt:lpstr>'80.000'!D8000010150</vt:lpstr>
      <vt:lpstr>'80.000'!D8000010160</vt:lpstr>
      <vt:lpstr>'80.000'!D8000010170</vt:lpstr>
      <vt:lpstr>'80.000'!D8000010180</vt:lpstr>
      <vt:lpstr>'80.000'!D8000010190</vt:lpstr>
      <vt:lpstr>'80.000'!D8000010200</vt:lpstr>
      <vt:lpstr>'80.000'!D8000010210</vt:lpstr>
      <vt:lpstr>'80.000'!D8000010220</vt:lpstr>
      <vt:lpstr>'80.000'!D8000010230</vt:lpstr>
      <vt:lpstr>'80.000'!D8000011010</vt:lpstr>
      <vt:lpstr>'80.000'!D8000011020</vt:lpstr>
      <vt:lpstr>'80.000'!D8000011030</vt:lpstr>
      <vt:lpstr>'80.000'!D8000011040</vt:lpstr>
      <vt:lpstr>'80.000'!D8000011050</vt:lpstr>
      <vt:lpstr>'80.000'!D8000011060</vt:lpstr>
      <vt:lpstr>'80.000'!D8000011070</vt:lpstr>
      <vt:lpstr>'80.000'!D8000011080</vt:lpstr>
      <vt:lpstr>'80.000'!D8000011090</vt:lpstr>
      <vt:lpstr>'80.000'!D8000011100</vt:lpstr>
      <vt:lpstr>'80.000'!D8000011110</vt:lpstr>
      <vt:lpstr>'80.000'!D8000011120</vt:lpstr>
      <vt:lpstr>'80.000'!D8000011130</vt:lpstr>
      <vt:lpstr>'80.000'!D8000011140</vt:lpstr>
      <vt:lpstr>'80.000'!D8000011150</vt:lpstr>
      <vt:lpstr>'80.000'!D8000011160</vt:lpstr>
      <vt:lpstr>'80.000'!D8000011170</vt:lpstr>
      <vt:lpstr>'80.000'!D8000011180</vt:lpstr>
      <vt:lpstr>'80.000'!D8000011190</vt:lpstr>
      <vt:lpstr>'80.000'!D8000011200</vt:lpstr>
      <vt:lpstr>'80.000'!D8000011210</vt:lpstr>
      <vt:lpstr>'80.000'!D8000011220</vt:lpstr>
      <vt:lpstr>'80.000'!D8000011230</vt:lpstr>
      <vt:lpstr>'80.000'!D8000012010</vt:lpstr>
      <vt:lpstr>'80.000'!D8000012020</vt:lpstr>
      <vt:lpstr>'80.000'!D8000012030</vt:lpstr>
      <vt:lpstr>'80.000'!D8000012040</vt:lpstr>
      <vt:lpstr>'80.000'!D8000012050</vt:lpstr>
      <vt:lpstr>'80.000'!D8000012060</vt:lpstr>
      <vt:lpstr>'80.000'!D8000012070</vt:lpstr>
      <vt:lpstr>'80.000'!D8000012080</vt:lpstr>
      <vt:lpstr>'80.000'!D8000012090</vt:lpstr>
      <vt:lpstr>'80.000'!D8000012100</vt:lpstr>
      <vt:lpstr>'80.000'!D8000012110</vt:lpstr>
      <vt:lpstr>'80.000'!D8000012120</vt:lpstr>
      <vt:lpstr>'80.000'!D8000012130</vt:lpstr>
      <vt:lpstr>'80.000'!D8000012140</vt:lpstr>
      <vt:lpstr>'80.000'!D8000012150</vt:lpstr>
      <vt:lpstr>'80.000'!D8000012160</vt:lpstr>
      <vt:lpstr>'80.000'!D8000012170</vt:lpstr>
      <vt:lpstr>'80.000'!D8000012180</vt:lpstr>
      <vt:lpstr>'80.000'!D8000012190</vt:lpstr>
      <vt:lpstr>'80.000'!D8000012200</vt:lpstr>
      <vt:lpstr>'80.000'!D8000012210</vt:lpstr>
      <vt:lpstr>'80.000'!D8000012220</vt:lpstr>
      <vt:lpstr>'80.000'!D8000012230</vt:lpstr>
      <vt:lpstr>'80.000'!D8000013010</vt:lpstr>
      <vt:lpstr>'80.000'!D8000013020</vt:lpstr>
      <vt:lpstr>'80.000'!D8000013030</vt:lpstr>
      <vt:lpstr>'80.000'!D8000013040</vt:lpstr>
      <vt:lpstr>'80.000'!D8000013050</vt:lpstr>
      <vt:lpstr>'80.000'!D8000013060</vt:lpstr>
      <vt:lpstr>'80.000'!D8000013070</vt:lpstr>
      <vt:lpstr>'80.000'!D8000013080</vt:lpstr>
      <vt:lpstr>'80.000'!D8000013090</vt:lpstr>
      <vt:lpstr>'80.000'!D8000013100</vt:lpstr>
      <vt:lpstr>'80.000'!D8000013110</vt:lpstr>
      <vt:lpstr>'80.000'!D8000013120</vt:lpstr>
      <vt:lpstr>'80.000'!D8000013130</vt:lpstr>
      <vt:lpstr>'80.000'!D8000013140</vt:lpstr>
      <vt:lpstr>'80.000'!D8000013150</vt:lpstr>
      <vt:lpstr>'80.000'!D8000013160</vt:lpstr>
      <vt:lpstr>'80.000'!D8000013170</vt:lpstr>
      <vt:lpstr>'80.000'!D8000013180</vt:lpstr>
      <vt:lpstr>'80.000'!D8000013190</vt:lpstr>
      <vt:lpstr>'80.000'!D8000013200</vt:lpstr>
      <vt:lpstr>'80.000'!D8000013210</vt:lpstr>
      <vt:lpstr>'80.000'!D8000013220</vt:lpstr>
      <vt:lpstr>'80.000'!D8000013230</vt:lpstr>
      <vt:lpstr>'80.000'!D8000014010</vt:lpstr>
      <vt:lpstr>'80.000'!D8000014020</vt:lpstr>
      <vt:lpstr>'80.000'!D8000014030</vt:lpstr>
      <vt:lpstr>'80.000'!D8000014040</vt:lpstr>
      <vt:lpstr>'80.000'!D8000014050</vt:lpstr>
      <vt:lpstr>'80.000'!D8000014060</vt:lpstr>
      <vt:lpstr>'80.000'!D8000014070</vt:lpstr>
      <vt:lpstr>'80.000'!D8000014080</vt:lpstr>
      <vt:lpstr>'80.000'!D8000014090</vt:lpstr>
      <vt:lpstr>'80.000'!D8000014100</vt:lpstr>
      <vt:lpstr>'80.000'!D8000014110</vt:lpstr>
      <vt:lpstr>'80.000'!D8000014120</vt:lpstr>
      <vt:lpstr>'80.000'!D8000014130</vt:lpstr>
      <vt:lpstr>'80.000'!D8000014140</vt:lpstr>
      <vt:lpstr>'80.000'!D8000014150</vt:lpstr>
      <vt:lpstr>'80.000'!D8000014160</vt:lpstr>
      <vt:lpstr>'80.000'!D8000014170</vt:lpstr>
      <vt:lpstr>'80.000'!D8000014180</vt:lpstr>
      <vt:lpstr>'80.000'!D8000014190</vt:lpstr>
      <vt:lpstr>'80.000'!D8000014200</vt:lpstr>
      <vt:lpstr>'80.000'!D8000014210</vt:lpstr>
      <vt:lpstr>'80.000'!D8000014220</vt:lpstr>
      <vt:lpstr>'80.000'!D8000014230</vt:lpstr>
      <vt:lpstr>'80.000'!D8000015010</vt:lpstr>
      <vt:lpstr>'80.000'!D8000015020</vt:lpstr>
      <vt:lpstr>'80.000'!D8000015030</vt:lpstr>
      <vt:lpstr>'80.000'!D8000015040</vt:lpstr>
      <vt:lpstr>'80.000'!D8000015050</vt:lpstr>
      <vt:lpstr>'80.000'!D8000015060</vt:lpstr>
      <vt:lpstr>'80.000'!D8000015070</vt:lpstr>
      <vt:lpstr>'80.000'!D8000015080</vt:lpstr>
      <vt:lpstr>'80.000'!D8000015090</vt:lpstr>
      <vt:lpstr>'80.000'!D8000015100</vt:lpstr>
      <vt:lpstr>'80.000'!D8000015110</vt:lpstr>
      <vt:lpstr>'80.000'!D8000015120</vt:lpstr>
      <vt:lpstr>'80.000'!D8000015130</vt:lpstr>
      <vt:lpstr>'80.000'!D8000015140</vt:lpstr>
      <vt:lpstr>'80.000'!D8000015150</vt:lpstr>
      <vt:lpstr>'80.000'!D8000015160</vt:lpstr>
      <vt:lpstr>'80.000'!D8000015170</vt:lpstr>
      <vt:lpstr>'80.000'!D8000015180</vt:lpstr>
      <vt:lpstr>'80.000'!D8000015190</vt:lpstr>
      <vt:lpstr>'80.000'!D8000015200</vt:lpstr>
      <vt:lpstr>'80.000'!D8000015210</vt:lpstr>
      <vt:lpstr>'80.000'!D8000015220</vt:lpstr>
      <vt:lpstr>'80.000'!D8000015230</vt:lpstr>
      <vt:lpstr>'80.000'!D8000019010</vt:lpstr>
      <vt:lpstr>'80.000'!D8000019020</vt:lpstr>
      <vt:lpstr>'80.000'!D8000019030</vt:lpstr>
      <vt:lpstr>'80.000'!D8000019040</vt:lpstr>
      <vt:lpstr>'80.000'!D8000019050</vt:lpstr>
      <vt:lpstr>'80.000'!D8000019060</vt:lpstr>
      <vt:lpstr>'80.000'!D8000019070</vt:lpstr>
      <vt:lpstr>'80.000'!D8000019080</vt:lpstr>
      <vt:lpstr>'80.000'!D8000019090</vt:lpstr>
      <vt:lpstr>'80.000'!D8000019100</vt:lpstr>
      <vt:lpstr>'80.000'!D8000019110</vt:lpstr>
      <vt:lpstr>'80.000'!D8000019120</vt:lpstr>
      <vt:lpstr>'80.000'!D8000019130</vt:lpstr>
      <vt:lpstr>'80.000'!D8000019140</vt:lpstr>
      <vt:lpstr>'80.000'!D8000019150</vt:lpstr>
      <vt:lpstr>'80.000'!D8000019160</vt:lpstr>
      <vt:lpstr>'80.000'!D8000019170</vt:lpstr>
      <vt:lpstr>'80.000'!D8000019180</vt:lpstr>
      <vt:lpstr>'80.000'!D8000019190</vt:lpstr>
      <vt:lpstr>'80.000'!D8000019200</vt:lpstr>
      <vt:lpstr>'80.000'!D8000019210</vt:lpstr>
      <vt:lpstr>'80.000'!D8000019220</vt:lpstr>
      <vt:lpstr>'80.000'!D8000019230</vt:lpstr>
      <vt:lpstr>'80.000'!D8000020050</vt:lpstr>
      <vt:lpstr>'80.000'!D8000020060</vt:lpstr>
      <vt:lpstr>'80.000'!D8000020070</vt:lpstr>
      <vt:lpstr>'80.000'!D8000020080</vt:lpstr>
      <vt:lpstr>'80.000'!D8000020090</vt:lpstr>
      <vt:lpstr>'80.000'!D8000020100</vt:lpstr>
      <vt:lpstr>'80.000'!D8000020110</vt:lpstr>
      <vt:lpstr>'80.000'!D8000020120</vt:lpstr>
      <vt:lpstr>'80.000'!D8000020130</vt:lpstr>
      <vt:lpstr>'80.000'!D8000020140</vt:lpstr>
      <vt:lpstr>'80.000'!D8000020150</vt:lpstr>
      <vt:lpstr>'80.000'!D8000020160</vt:lpstr>
      <vt:lpstr>'80.000'!D8000020170</vt:lpstr>
      <vt:lpstr>'80.000'!D8000020180</vt:lpstr>
      <vt:lpstr>'80.000'!D8000020190</vt:lpstr>
      <vt:lpstr>'80.000'!D8000020200</vt:lpstr>
      <vt:lpstr>'80.000'!D8000020210</vt:lpstr>
      <vt:lpstr>'80.000'!D8000020220</vt:lpstr>
      <vt:lpstr>'80.000'!D8000020230</vt:lpstr>
      <vt:lpstr>'80.000'!D8000021050</vt:lpstr>
      <vt:lpstr>'80.000'!D8000021060</vt:lpstr>
      <vt:lpstr>'80.000'!D8000021070</vt:lpstr>
      <vt:lpstr>'80.000'!D8000021080</vt:lpstr>
      <vt:lpstr>'80.000'!D8000021090</vt:lpstr>
      <vt:lpstr>'80.000'!D8000021100</vt:lpstr>
      <vt:lpstr>'80.000'!D8000021110</vt:lpstr>
      <vt:lpstr>'80.000'!D8000021120</vt:lpstr>
      <vt:lpstr>'80.000'!D8000021130</vt:lpstr>
      <vt:lpstr>'80.000'!D8000021140</vt:lpstr>
      <vt:lpstr>'80.000'!D8000021150</vt:lpstr>
      <vt:lpstr>'80.000'!D8000021160</vt:lpstr>
      <vt:lpstr>'80.000'!D8000021170</vt:lpstr>
      <vt:lpstr>'80.000'!D8000021180</vt:lpstr>
      <vt:lpstr>'80.000'!D8000021190</vt:lpstr>
      <vt:lpstr>'80.000'!D8000021200</vt:lpstr>
      <vt:lpstr>'80.000'!D8000021210</vt:lpstr>
      <vt:lpstr>'80.000'!D8000021220</vt:lpstr>
      <vt:lpstr>'80.000'!D8000021230</vt:lpstr>
      <vt:lpstr>'80.000'!D8000022050</vt:lpstr>
      <vt:lpstr>'80.000'!D8000022060</vt:lpstr>
      <vt:lpstr>'80.000'!D8000022070</vt:lpstr>
      <vt:lpstr>'80.000'!D8000022080</vt:lpstr>
      <vt:lpstr>'80.000'!D8000022090</vt:lpstr>
      <vt:lpstr>'80.000'!D8000022100</vt:lpstr>
      <vt:lpstr>'80.000'!D8000022110</vt:lpstr>
      <vt:lpstr>'80.000'!D8000022120</vt:lpstr>
      <vt:lpstr>'80.000'!D8000022130</vt:lpstr>
      <vt:lpstr>'80.000'!D8000022140</vt:lpstr>
      <vt:lpstr>'80.000'!D8000022150</vt:lpstr>
      <vt:lpstr>'80.000'!D8000022160</vt:lpstr>
      <vt:lpstr>'80.000'!D8000022170</vt:lpstr>
      <vt:lpstr>'80.000'!D8000022180</vt:lpstr>
      <vt:lpstr>'80.000'!D8000022190</vt:lpstr>
      <vt:lpstr>'80.000'!D8000022200</vt:lpstr>
      <vt:lpstr>'80.000'!D8000022210</vt:lpstr>
      <vt:lpstr>'80.000'!D8000022220</vt:lpstr>
      <vt:lpstr>'80.000'!D8000022230</vt:lpstr>
      <vt:lpstr>'80.000'!D8000023050</vt:lpstr>
      <vt:lpstr>'80.000'!D8000023060</vt:lpstr>
      <vt:lpstr>'80.000'!D8000023070</vt:lpstr>
      <vt:lpstr>'80.000'!D8000023080</vt:lpstr>
      <vt:lpstr>'80.000'!D8000023090</vt:lpstr>
      <vt:lpstr>'80.000'!D8000023100</vt:lpstr>
      <vt:lpstr>'80.000'!D8000023110</vt:lpstr>
      <vt:lpstr>'80.000'!D8000023120</vt:lpstr>
      <vt:lpstr>'80.000'!D8000023130</vt:lpstr>
      <vt:lpstr>'80.000'!D8000023140</vt:lpstr>
      <vt:lpstr>'80.000'!D8000023150</vt:lpstr>
      <vt:lpstr>'80.000'!D8000023160</vt:lpstr>
      <vt:lpstr>'80.000'!D8000023170</vt:lpstr>
      <vt:lpstr>'80.000'!D8000023180</vt:lpstr>
      <vt:lpstr>'80.000'!D8000023190</vt:lpstr>
      <vt:lpstr>'80.000'!D8000023200</vt:lpstr>
      <vt:lpstr>'80.000'!D8000023210</vt:lpstr>
      <vt:lpstr>'80.000'!D8000023220</vt:lpstr>
      <vt:lpstr>'80.000'!D8000023230</vt:lpstr>
      <vt:lpstr>'80.000'!D8000024050</vt:lpstr>
      <vt:lpstr>'80.000'!D8000024060</vt:lpstr>
      <vt:lpstr>'80.000'!D8000024070</vt:lpstr>
      <vt:lpstr>'80.000'!D8000024080</vt:lpstr>
      <vt:lpstr>'80.000'!D8000024090</vt:lpstr>
      <vt:lpstr>'80.000'!D8000024100</vt:lpstr>
      <vt:lpstr>'80.000'!D8000024110</vt:lpstr>
      <vt:lpstr>'80.000'!D8000024120</vt:lpstr>
      <vt:lpstr>'80.000'!D8000024130</vt:lpstr>
      <vt:lpstr>'80.000'!D8000024140</vt:lpstr>
      <vt:lpstr>'80.000'!D8000024150</vt:lpstr>
      <vt:lpstr>'80.000'!D8000024160</vt:lpstr>
      <vt:lpstr>'80.000'!D8000024170</vt:lpstr>
      <vt:lpstr>'80.000'!D8000024180</vt:lpstr>
      <vt:lpstr>'80.000'!D8000024190</vt:lpstr>
      <vt:lpstr>'80.000'!D8000024200</vt:lpstr>
      <vt:lpstr>'80.000'!D8000024210</vt:lpstr>
      <vt:lpstr>'80.000'!D8000024220</vt:lpstr>
      <vt:lpstr>'80.000'!D8000024230</vt:lpstr>
      <vt:lpstr>'80.000'!D8000025050</vt:lpstr>
      <vt:lpstr>'80.000'!D8000025060</vt:lpstr>
      <vt:lpstr>'80.000'!D8000025070</vt:lpstr>
      <vt:lpstr>'80.000'!D8000025080</vt:lpstr>
      <vt:lpstr>'80.000'!D8000025090</vt:lpstr>
      <vt:lpstr>'80.000'!D8000025100</vt:lpstr>
      <vt:lpstr>'80.000'!D8000025110</vt:lpstr>
      <vt:lpstr>'80.000'!D8000025120</vt:lpstr>
      <vt:lpstr>'80.000'!D8000025130</vt:lpstr>
      <vt:lpstr>'80.000'!D8000025140</vt:lpstr>
      <vt:lpstr>'80.000'!D8000025150</vt:lpstr>
      <vt:lpstr>'80.000'!D8000025160</vt:lpstr>
      <vt:lpstr>'80.000'!D8000025170</vt:lpstr>
      <vt:lpstr>'80.000'!D8000025180</vt:lpstr>
      <vt:lpstr>'80.000'!D8000025190</vt:lpstr>
      <vt:lpstr>'80.000'!D8000025200</vt:lpstr>
      <vt:lpstr>'80.000'!D8000025210</vt:lpstr>
      <vt:lpstr>'80.000'!D8000025220</vt:lpstr>
      <vt:lpstr>'80.000'!D8000025230</vt:lpstr>
      <vt:lpstr>'80.000'!D8000029050</vt:lpstr>
      <vt:lpstr>'80.000'!D8000029060</vt:lpstr>
      <vt:lpstr>'80.000'!D8000029070</vt:lpstr>
      <vt:lpstr>'80.000'!D8000029080</vt:lpstr>
      <vt:lpstr>'80.000'!D8000029090</vt:lpstr>
      <vt:lpstr>'80.000'!D8000029100</vt:lpstr>
      <vt:lpstr>'80.000'!D8000029110</vt:lpstr>
      <vt:lpstr>'80.000'!D8000029120</vt:lpstr>
      <vt:lpstr>'80.000'!D8000029130</vt:lpstr>
      <vt:lpstr>'80.000'!D8000029140</vt:lpstr>
      <vt:lpstr>'80.000'!D8000029150</vt:lpstr>
      <vt:lpstr>'80.000'!D8000029160</vt:lpstr>
      <vt:lpstr>'80.000'!D8000029170</vt:lpstr>
      <vt:lpstr>'80.000'!D8000029180</vt:lpstr>
      <vt:lpstr>'80.000'!D8000029190</vt:lpstr>
      <vt:lpstr>'80.000'!D8000029200</vt:lpstr>
      <vt:lpstr>'80.000'!D8000029210</vt:lpstr>
      <vt:lpstr>'80.000'!D8000029220</vt:lpstr>
      <vt:lpstr>'80.000'!D8000029230</vt:lpstr>
      <vt:lpstr>'90.000'!D9000010010</vt:lpstr>
      <vt:lpstr>'90.000'!D9000010020</vt:lpstr>
      <vt:lpstr>'90.000'!D9000010030</vt:lpstr>
      <vt:lpstr>'90.000'!D9000010040</vt:lpstr>
      <vt:lpstr>'90.000'!D9000010050</vt:lpstr>
      <vt:lpstr>'90.000'!D9000010060</vt:lpstr>
      <vt:lpstr>'90.000'!D9000010070</vt:lpstr>
      <vt:lpstr>'90.000'!D9000010090</vt:lpstr>
      <vt:lpstr>'90.000'!D9000010100</vt:lpstr>
      <vt:lpstr>'90.000'!D9000011010</vt:lpstr>
      <vt:lpstr>'90.000'!D9000011020</vt:lpstr>
      <vt:lpstr>'90.000'!D9000011030</vt:lpstr>
      <vt:lpstr>'90.000'!D9000011040</vt:lpstr>
      <vt:lpstr>'90.000'!D9000011050</vt:lpstr>
      <vt:lpstr>'90.000'!D9000011060</vt:lpstr>
      <vt:lpstr>'90.000'!D9000011070</vt:lpstr>
      <vt:lpstr>'90.000'!D9000011090</vt:lpstr>
      <vt:lpstr>'90.000'!D9000011100</vt:lpstr>
      <vt:lpstr>'90.000'!D9000012010</vt:lpstr>
      <vt:lpstr>'90.000'!D9000012020</vt:lpstr>
      <vt:lpstr>'90.000'!D9000012030</vt:lpstr>
      <vt:lpstr>'90.000'!D9000012040</vt:lpstr>
      <vt:lpstr>'90.000'!D9000012050</vt:lpstr>
      <vt:lpstr>'90.000'!D9000012060</vt:lpstr>
      <vt:lpstr>'90.000'!D9000012070</vt:lpstr>
      <vt:lpstr>'90.000'!D9000012090</vt:lpstr>
      <vt:lpstr>'90.000'!D9000012100</vt:lpstr>
      <vt:lpstr>'90.000'!D9000013010</vt:lpstr>
      <vt:lpstr>'90.000'!D9000013020</vt:lpstr>
      <vt:lpstr>'90.000'!D9000013030</vt:lpstr>
      <vt:lpstr>'90.000'!D9000013040</vt:lpstr>
      <vt:lpstr>'90.000'!D9000013050</vt:lpstr>
      <vt:lpstr>'90.000'!D9000013060</vt:lpstr>
      <vt:lpstr>'90.000'!D9000013070</vt:lpstr>
      <vt:lpstr>'90.000'!D9000013090</vt:lpstr>
      <vt:lpstr>'90.000'!D9000013100</vt:lpstr>
      <vt:lpstr>'90.000'!D9000014010</vt:lpstr>
      <vt:lpstr>'90.000'!D9000014020</vt:lpstr>
      <vt:lpstr>'90.000'!D9000014030</vt:lpstr>
      <vt:lpstr>'90.000'!D9000014040</vt:lpstr>
      <vt:lpstr>'90.000'!D9000014050</vt:lpstr>
      <vt:lpstr>'90.000'!D9000014060</vt:lpstr>
      <vt:lpstr>'90.000'!D9000014070</vt:lpstr>
      <vt:lpstr>'90.000'!D9000014090</vt:lpstr>
      <vt:lpstr>'90.000'!D9000014100</vt:lpstr>
      <vt:lpstr>'90.000'!D9000015010</vt:lpstr>
      <vt:lpstr>'90.000'!D9000015020</vt:lpstr>
      <vt:lpstr>'90.000'!D9000015030</vt:lpstr>
      <vt:lpstr>'90.000'!D9000015040</vt:lpstr>
      <vt:lpstr>'90.000'!D9000015050</vt:lpstr>
      <vt:lpstr>'90.000'!D9000015060</vt:lpstr>
      <vt:lpstr>'90.000'!D9000015070</vt:lpstr>
      <vt:lpstr>'90.000'!D9000015090</vt:lpstr>
      <vt:lpstr>'90.000'!D9000015100</vt:lpstr>
      <vt:lpstr>'90.000'!D9000019010</vt:lpstr>
      <vt:lpstr>'90.000'!D9000019020</vt:lpstr>
      <vt:lpstr>'90.000'!D9000019030</vt:lpstr>
      <vt:lpstr>'90.000'!D9000019040</vt:lpstr>
      <vt:lpstr>'90.000'!D9000019050</vt:lpstr>
      <vt:lpstr>'90.000'!D9000019060</vt:lpstr>
      <vt:lpstr>'90.000'!D9000019070</vt:lpstr>
      <vt:lpstr>'90.000'!D9000019090</vt:lpstr>
      <vt:lpstr>'90.000'!D9000019100</vt:lpstr>
      <vt:lpstr>'10.100'!Print_Area</vt:lpstr>
      <vt:lpstr>'120.000'!Print_Area</vt:lpstr>
      <vt:lpstr>'20.100'!Print_Area</vt:lpstr>
      <vt:lpstr>'20.200'!Print_Area</vt:lpstr>
      <vt:lpstr>'20.300'!Print_Area</vt:lpstr>
      <vt:lpstr>'60.000'!Print_Area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2020_LCQ_LIFE_LICAT QUARTERLY Return_Draft_Q1 2020_e</dc:title>
  <dc:creator>Beith, Anna</dc:creator>
  <cp:lastModifiedBy>Gagnon, Carole</cp:lastModifiedBy>
  <cp:lastPrinted>2018-03-22T20:28:58Z</cp:lastPrinted>
  <dcterms:created xsi:type="dcterms:W3CDTF">2016-06-17T20:19:44Z</dcterms:created>
  <dcterms:modified xsi:type="dcterms:W3CDTF">2019-07-05T13:49:38Z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5" name="OsfiSubProgram">
    <vt:lpwstr>19</vt:lpwstr>
  </property>
  <property fmtid="{D5CDD505-2E9C-101B-9397-08002B2CF9AE}" pid="6" name="ContentTypeId">
    <vt:lpwstr>0x01010050EA609D67F63B4482B56AF0CFCDA8CF</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_dlc_DocIdItemGuid">
    <vt:lpwstr>203a147f-1f6e-4ce3-b20d-a1f5fb2906e0</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ReturnType">
    <vt:lpwstr>1182</vt:lpwstr>
  </property>
  <property fmtid="{D5CDD505-2E9C-101B-9397-08002B2CF9AE}" pid="23" name="OsfiPrimaryActandSection">
    <vt:lpwstr/>
  </property>
  <property fmtid="{D5CDD505-2E9C-101B-9397-08002B2CF9AE}" pid="24" name="OsfiRegulations">
    <vt:lpwstr/>
  </property>
  <property fmtid="{D5CDD505-2E9C-101B-9397-08002B2CF9AE}" pid="25" name="OsfiFIStandards">
    <vt:lpwstr/>
  </property>
  <property fmtid="{D5CDD505-2E9C-101B-9397-08002B2CF9AE}" pid="26" name="Order">
    <vt:r8>1534100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e6e73eb2-e727-4594-9a45-d51cfd5b9052</vt:lpwstr>
  </property>
  <property fmtid="{D5CDD505-2E9C-101B-9397-08002B2CF9AE}" pid="30" name="_SourceUrl">
    <vt:lpwstr/>
  </property>
  <property fmtid="{D5CDD505-2E9C-101B-9397-08002B2CF9AE}" pid="31" name="_SharedFileIndex">
    <vt:lpwstr/>
  </property>
  <property fmtid="{D5CDD505-2E9C-101B-9397-08002B2CF9AE}" pid="32" name="TemplateUrl">
    <vt:lpwstr/>
  </property>
</Properties>
</file>