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https://espace.osfi-bsif.gc.ca/sites/ficore/OsfiPEG/LC-Q LICAT Quarterly Return Templates/"/>
    </mc:Choice>
  </mc:AlternateContent>
  <xr:revisionPtr revIDLastSave="0" documentId="8_{33F9D2F4-CA0B-43A6-B646-9A6FDD05BAA2}" xr6:coauthVersionLast="47" xr6:coauthVersionMax="47" xr10:uidLastSave="{00000000-0000-0000-0000-000000000000}"/>
  <bookViews>
    <workbookView xWindow="-110" yWindow="-110" windowWidth="19420" windowHeight="10420" tabRatio="759" xr2:uid="{00000000-000D-0000-FFFF-FFFF00000000}"/>
  </bookViews>
  <sheets>
    <sheet name="COVER" sheetId="14" r:id="rId1"/>
    <sheet name="Attestation" sheetId="21" r:id="rId2"/>
    <sheet name="10.100" sheetId="2" r:id="rId3"/>
    <sheet name="20.100" sheetId="3" r:id="rId4"/>
    <sheet name="20.200" sheetId="4" r:id="rId5"/>
    <sheet name="20.300" sheetId="5" r:id="rId6"/>
    <sheet name="20.600" sheetId="18" r:id="rId7"/>
    <sheet name="30.000" sheetId="6" r:id="rId8"/>
    <sheet name="50.000" sheetId="7" r:id="rId9"/>
    <sheet name="50.100" sheetId="20" r:id="rId10"/>
    <sheet name="60.000" sheetId="8" r:id="rId11"/>
    <sheet name="80.000" sheetId="9" r:id="rId12"/>
    <sheet name="90.000" sheetId="10" r:id="rId13"/>
    <sheet name="110.000" sheetId="11" r:id="rId14"/>
    <sheet name="120.000" sheetId="12" r:id="rId15"/>
    <sheet name="120.100" sheetId="13"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a">#N/A</definedName>
    <definedName name="\b">#N/A</definedName>
    <definedName name="\c">#N/A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p">#N/A</definedName>
    <definedName name="\Q" localSheetId="6">[1]table!#REF!</definedName>
    <definedName name="\Q" localSheetId="9">[1]table!#REF!</definedName>
    <definedName name="\Q" localSheetId="1">[1]table!#REF!</definedName>
    <definedName name="\Q" localSheetId="0">[1]table!#REF!</definedName>
    <definedName name="\Q">[1]table!#REF!</definedName>
    <definedName name="\R" localSheetId="6">[1]table!#REF!</definedName>
    <definedName name="\R" localSheetId="9">[1]table!#REF!</definedName>
    <definedName name="\R" localSheetId="1">[1]table!#REF!</definedName>
    <definedName name="\R" localSheetId="0">[1]table!#REF!</definedName>
    <definedName name="\R">[1]table!#REF!</definedName>
    <definedName name="\Z" localSheetId="6">[1]table!#REF!</definedName>
    <definedName name="\Z" localSheetId="9">[1]table!#REF!</definedName>
    <definedName name="\Z" localSheetId="1">[1]table!#REF!</definedName>
    <definedName name="\Z" localSheetId="0">[1]table!#REF!</definedName>
    <definedName name="\Z">[1]table!#REF!</definedName>
    <definedName name="_____________CAR1">#N/A</definedName>
    <definedName name="_____________CAR2">#N/A</definedName>
    <definedName name="_____________CAR3">#N/A</definedName>
    <definedName name="_____________CAR4">#N/A</definedName>
    <definedName name="_____________CAR5">#N/A</definedName>
    <definedName name="____________CAR1">#N/A</definedName>
    <definedName name="____________CAR2">#N/A</definedName>
    <definedName name="____________CAR3">#N/A</definedName>
    <definedName name="____________CAR4">#N/A</definedName>
    <definedName name="____________CAR5">#N/A</definedName>
    <definedName name="___________CAR1">#N/A</definedName>
    <definedName name="___________CAR2">#N/A</definedName>
    <definedName name="___________CAR3">#N/A</definedName>
    <definedName name="___________CAR4">#N/A</definedName>
    <definedName name="___________CAR5">#N/A</definedName>
    <definedName name="__________CAR1">#N/A</definedName>
    <definedName name="__________CAR2">#N/A</definedName>
    <definedName name="__________CAR3">#N/A</definedName>
    <definedName name="__________CAR4">#N/A</definedName>
    <definedName name="__________CAR5">#N/A</definedName>
    <definedName name="_________CAR1">#N/A</definedName>
    <definedName name="_________CAR2">#N/A</definedName>
    <definedName name="_________CAR3">#N/A</definedName>
    <definedName name="_________CAR4">#N/A</definedName>
    <definedName name="_________CAR5">#N/A</definedName>
    <definedName name="________CAR1">#N/A</definedName>
    <definedName name="________CAR2">#N/A</definedName>
    <definedName name="________CAR3">#N/A</definedName>
    <definedName name="________CAR4">#N/A</definedName>
    <definedName name="________CAR5">#N/A</definedName>
    <definedName name="_______CAR1">#N/A</definedName>
    <definedName name="_______CAR2">#N/A</definedName>
    <definedName name="_______CAR3">#N/A</definedName>
    <definedName name="_______CAR4">#N/A</definedName>
    <definedName name="_______CAR5">#N/A</definedName>
    <definedName name="______CAR1">#N/A</definedName>
    <definedName name="______CAR2">#N/A</definedName>
    <definedName name="______CAR3">#N/A</definedName>
    <definedName name="______CAR4">#N/A</definedName>
    <definedName name="______CAR5">#N/A</definedName>
    <definedName name="_____CAR1">#N/A</definedName>
    <definedName name="_____CAR2">#N/A</definedName>
    <definedName name="_____CAR3">#N/A</definedName>
    <definedName name="_____CAR4">#N/A</definedName>
    <definedName name="_____CAR5">#N/A</definedName>
    <definedName name="____CAR1">#N/A</definedName>
    <definedName name="____CAR2">#N/A</definedName>
    <definedName name="____CAR3">#N/A</definedName>
    <definedName name="____CAR4">#N/A</definedName>
    <definedName name="____CAR5">#N/A</definedName>
    <definedName name="___CAR1">#N/A</definedName>
    <definedName name="___CAR2">#N/A</definedName>
    <definedName name="___CAR3">#N/A</definedName>
    <definedName name="___CAR4">#N/A</definedName>
    <definedName name="___CAR5">#N/A</definedName>
    <definedName name="___PG94040" localSheetId="6">#REF!</definedName>
    <definedName name="___PG94040" localSheetId="9">#REF!</definedName>
    <definedName name="___PG94040" localSheetId="1">#REF!</definedName>
    <definedName name="___PG94040" localSheetId="0">#REF!</definedName>
    <definedName name="___PG94040">#REF!</definedName>
    <definedName name="___PG940400" localSheetId="6">#REF!</definedName>
    <definedName name="___PG940400">#REF!</definedName>
    <definedName name="__CAR1">#N/A</definedName>
    <definedName name="__CAR2">#N/A</definedName>
    <definedName name="__CAR3">#N/A</definedName>
    <definedName name="__CAR4">#N/A</definedName>
    <definedName name="__CAR5">#N/A</definedName>
    <definedName name="_1" hidden="1">#REF!</definedName>
    <definedName name="_CAR1">#N/A</definedName>
    <definedName name="_CAR2">#N/A</definedName>
    <definedName name="_CAR3">#N/A</definedName>
    <definedName name="_CAR4">#N/A</definedName>
    <definedName name="_CAR5">#N/A</definedName>
    <definedName name="_DATE">#N/A</definedName>
    <definedName name="_Fil" localSheetId="1" hidden="1">#REF!</definedName>
    <definedName name="_Fil" hidden="1">#REF!</definedName>
    <definedName name="_Fill" localSheetId="6" hidden="1">#REF!</definedName>
    <definedName name="_Fill" localSheetId="9" hidden="1">#REF!</definedName>
    <definedName name="_Fill" localSheetId="1" hidden="1">#REF!</definedName>
    <definedName name="_Fill" localSheetId="0" hidden="1">#REF!</definedName>
    <definedName name="_Fill" hidden="1">#REF!</definedName>
    <definedName name="_Filll" hidden="1">#REF!</definedName>
    <definedName name="_FOOTER">#N/A</definedName>
    <definedName name="_Key1" localSheetId="6" hidden="1">#REF!</definedName>
    <definedName name="_Key1" localSheetId="9" hidden="1">#REF!</definedName>
    <definedName name="_Key1" localSheetId="1" hidden="1">#REF!</definedName>
    <definedName name="_Key1" hidden="1">#REF!</definedName>
    <definedName name="_key2" hidden="1">#REF!</definedName>
    <definedName name="_keys" localSheetId="6" hidden="1">#REF!</definedName>
    <definedName name="_keys" localSheetId="9" hidden="1">#REF!</definedName>
    <definedName name="_keys" hidden="1">#REF!</definedName>
    <definedName name="_NAME">#N/A</definedName>
    <definedName name="_Order1" hidden="1">255</definedName>
    <definedName name="_Order2" hidden="1">255</definedName>
    <definedName name="_Parse_In" localSheetId="6" hidden="1">#REF!</definedName>
    <definedName name="_Parse_In" localSheetId="9" hidden="1">#REF!</definedName>
    <definedName name="_Parse_In" localSheetId="1" hidden="1">#REF!</definedName>
    <definedName name="_Parse_In" hidden="1">#REF!</definedName>
    <definedName name="_Parse_In2" hidden="1">#REF!</definedName>
    <definedName name="_Regression_Int" localSheetId="6" hidden="1">1</definedName>
    <definedName name="_Regression_Int" localSheetId="1" hidden="1">1</definedName>
    <definedName name="_Regression_Int" localSheetId="0" hidden="1">1</definedName>
    <definedName name="_Sort" localSheetId="6" hidden="1">#REF!</definedName>
    <definedName name="_Sort" localSheetId="9" hidden="1">#REF!</definedName>
    <definedName name="_Sort" hidden="1">#REF!</definedName>
    <definedName name="_Sort2" hidden="1">#REF!</definedName>
    <definedName name="a">#REF!</definedName>
    <definedName name="abd" localSheetId="6">'[2]Matrix (all or red_int) Test #1'!#REF!</definedName>
    <definedName name="abd" localSheetId="1">'[2]Matrix (all or red_int) Test #1'!#REF!</definedName>
    <definedName name="abd">'[2]Matrix (all or red_int) Test #1'!#REF!</definedName>
    <definedName name="ads" localSheetId="6">'[2]Matrix (all or red_int) Test #1'!#REF!</definedName>
    <definedName name="ads" localSheetId="1">'[2]Matrix (all or red_int) Test #1'!#REF!</definedName>
    <definedName name="ads">'[2]Matrix (all or red_int) Test #1'!#REF!</definedName>
    <definedName name="ALL_PAGES">'[3]GWL CANADA:CIINP'!$A$1:$I$24</definedName>
    <definedName name="angie" localSheetId="6">#N/A</definedName>
    <definedName name="angie" localSheetId="9">#N/A</definedName>
    <definedName name="angie" localSheetId="1">#N/A</definedName>
    <definedName name="angie" localSheetId="0">#N/A</definedName>
    <definedName name="angie">#N/A</definedName>
    <definedName name="anscount" hidden="1">1</definedName>
    <definedName name="asd" localSheetId="6">#REF!</definedName>
    <definedName name="asd">#REF!</definedName>
    <definedName name="asdf">#REF!</definedName>
    <definedName name="Asset" localSheetId="6">#REF!</definedName>
    <definedName name="Asset" localSheetId="1">#REF!</definedName>
    <definedName name="Asset">#REF!</definedName>
    <definedName name="Asset2" localSheetId="6">'[2]Matrix (all or red_int) Test #1'!#REF!</definedName>
    <definedName name="Asset2" localSheetId="1">'[2]Matrix (all or red_int) Test #1'!#REF!</definedName>
    <definedName name="Asset2">'[2]Matrix (all or red_int) Test #1'!#REF!</definedName>
    <definedName name="AssetNP" localSheetId="6">#REF!</definedName>
    <definedName name="AssetNP" localSheetId="1">#REF!</definedName>
    <definedName name="AssetNP">#REF!</definedName>
    <definedName name="C_1_Ci" localSheetId="15">'[4]50010'!#REF!</definedName>
    <definedName name="C_1_Ci" localSheetId="6">'[4]50010'!#REF!</definedName>
    <definedName name="C_1_Ci" localSheetId="9">'[4]50010'!#REF!</definedName>
    <definedName name="C_1_Ci" localSheetId="10">'[4]50010'!#REF!</definedName>
    <definedName name="C_1_Ci" localSheetId="1">'[4]50010'!#REF!</definedName>
    <definedName name="C_1_Ci" localSheetId="0">'[4]50010'!#REF!</definedName>
    <definedName name="C_1_Ci">'[4]50010'!#REF!</definedName>
    <definedName name="C_1_Cii" localSheetId="6">'[4]50010'!#REF!</definedName>
    <definedName name="C_1_Cii" localSheetId="9">'[4]50010'!#REF!</definedName>
    <definedName name="C_1_Cii" localSheetId="1">'[4]50010'!#REF!</definedName>
    <definedName name="C_1_Cii" localSheetId="0">'[4]50010'!#REF!</definedName>
    <definedName name="C_1_Cii">'[4]50010'!#REF!</definedName>
    <definedName name="Capital_Subs" localSheetId="15">#REF!</definedName>
    <definedName name="Capital_Subs" localSheetId="6">#REF!</definedName>
    <definedName name="Capital_Subs" localSheetId="9">#REF!</definedName>
    <definedName name="Capital_Subs" localSheetId="10">#REF!</definedName>
    <definedName name="Capital_Subs" localSheetId="1">#REF!</definedName>
    <definedName name="Capital_Subs">#REF!</definedName>
    <definedName name="CAR3_1_3">#N/A</definedName>
    <definedName name="CAR3_2_3">#N/A</definedName>
    <definedName name="CAR3_3_3">#N/A</definedName>
    <definedName name="CAR4APPI">#N/A</definedName>
    <definedName name="CAR4APPII">#N/A</definedName>
    <definedName name="CAR4APPIII">#N/A</definedName>
    <definedName name="CAR4APPIV">#N/A</definedName>
    <definedName name="Claim" localSheetId="6">#REF!</definedName>
    <definedName name="Claim" localSheetId="1">#REF!</definedName>
    <definedName name="Claim">#REF!</definedName>
    <definedName name="ClaimNP" localSheetId="6">#REF!</definedName>
    <definedName name="ClaimNP" localSheetId="1">#REF!</definedName>
    <definedName name="ClaimNP">#REF!</definedName>
    <definedName name="Company_Name" localSheetId="15">#REF!</definedName>
    <definedName name="Company_Name" localSheetId="6">#REF!</definedName>
    <definedName name="Company_Name" localSheetId="9">#REF!</definedName>
    <definedName name="Company_Name" localSheetId="10">#REF!</definedName>
    <definedName name="Company_Name" localSheetId="1">#REF!</definedName>
    <definedName name="Company_Name" localSheetId="0">#REF!</definedName>
    <definedName name="Company_Name">#REF!</definedName>
    <definedName name="COVER">#N/A</definedName>
    <definedName name="D1010010010" localSheetId="2">'10.100'!$D$29</definedName>
    <definedName name="D1010010020" localSheetId="2">'10.100'!$D$30</definedName>
    <definedName name="D1010010030" localSheetId="2">'10.100'!$D$11</definedName>
    <definedName name="D1010010040" localSheetId="2">'10.100'!$D$9</definedName>
    <definedName name="D1010010050" localSheetId="2">'10.100'!$D$10</definedName>
    <definedName name="D1010010060" localSheetId="2">'10.100'!$D$13</definedName>
    <definedName name="D1010010070" localSheetId="2">'10.100'!$D$15</definedName>
    <definedName name="D1010010080" localSheetId="2">'10.100'!$D$17</definedName>
    <definedName name="D1010010090" localSheetId="2">'10.100'!#REF!</definedName>
    <definedName name="D1010010100" localSheetId="2">'10.100'!#REF!</definedName>
    <definedName name="D1010010110" localSheetId="2">'10.100'!#REF!</definedName>
    <definedName name="D1010010120" localSheetId="2">'10.100'!#REF!</definedName>
    <definedName name="D1010010130" localSheetId="2">'10.100'!#REF!</definedName>
    <definedName name="D1010010140" localSheetId="2">'10.100'!#REF!</definedName>
    <definedName name="D1010010150" localSheetId="2">'10.100'!#REF!</definedName>
    <definedName name="D1010010151" localSheetId="2">'10.100'!#REF!</definedName>
    <definedName name="D1010010160" localSheetId="2">'10.100'!$D$18</definedName>
    <definedName name="D1010010170" localSheetId="2">'10.100'!#REF!</definedName>
    <definedName name="D1010010180" localSheetId="2">'10.100'!#REF!</definedName>
    <definedName name="D1010010181" localSheetId="2">'10.100'!#REF!</definedName>
    <definedName name="D1010010190" localSheetId="2">'10.100'!#REF!</definedName>
    <definedName name="D1010010200" localSheetId="2">'10.100'!#REF!</definedName>
    <definedName name="D1010010210" localSheetId="2">'10.100'!#REF!</definedName>
    <definedName name="D1010010220" localSheetId="2">'10.100'!$D$19</definedName>
    <definedName name="D1010010230" localSheetId="2">'10.100'!#REF!</definedName>
    <definedName name="D1010010240" localSheetId="2">'10.100'!#REF!</definedName>
    <definedName name="D1010010250" localSheetId="2">'10.100'!#REF!</definedName>
    <definedName name="D1010010260" localSheetId="2">'10.100'!#REF!</definedName>
    <definedName name="D1010010270" localSheetId="2">'10.100'!#REF!</definedName>
    <definedName name="D1010010280" localSheetId="2">'10.100'!$D$24</definedName>
    <definedName name="D1010010290" localSheetId="2">'10.100'!$D$20</definedName>
    <definedName name="D1010010300" localSheetId="2">'10.100'!$D$21</definedName>
    <definedName name="D1010010310" localSheetId="2">'10.100'!$D$22</definedName>
    <definedName name="D1010010320" localSheetId="2">'10.100'!$D$23</definedName>
    <definedName name="D1010010330" localSheetId="2">'10.100'!$D$26</definedName>
    <definedName name="D1010010340" localSheetId="2">'10.100'!$D$25</definedName>
    <definedName name="D1010010350" localSheetId="2">'10.100'!#REF!</definedName>
    <definedName name="D1010010360" localSheetId="2">'10.100'!$D$27</definedName>
    <definedName name="D1010010370" localSheetId="2">'10.100'!#REF!</definedName>
    <definedName name="D1010010380" localSheetId="2">'10.100'!#REF!</definedName>
    <definedName name="D11000010010" localSheetId="13">'110.000'!$C$25</definedName>
    <definedName name="D11000010011" localSheetId="13">'110.000'!$C$26</definedName>
    <definedName name="D11000010020" localSheetId="13">'110.000'!$C$27</definedName>
    <definedName name="D11000010030" localSheetId="13">'110.000'!$C$28</definedName>
    <definedName name="D11000010040" localSheetId="13">'110.000'!$C$29</definedName>
    <definedName name="D11000010050" localSheetId="13">'110.000'!$C$11</definedName>
    <definedName name="D11000010051" localSheetId="13">'110.000'!$C$12</definedName>
    <definedName name="D11000010060" localSheetId="13">'110.000'!$C$13</definedName>
    <definedName name="D11000010070" localSheetId="13">'110.000'!$C$14</definedName>
    <definedName name="D11000010080" localSheetId="13">'110.000'!$C$15</definedName>
    <definedName name="D11000010090" localSheetId="13">'110.000'!$C$18</definedName>
    <definedName name="D11000010091" localSheetId="13">'110.000'!$C$19</definedName>
    <definedName name="D11000010100" localSheetId="13">'110.000'!$C$20</definedName>
    <definedName name="D11000010110" localSheetId="13">'110.000'!$C$21</definedName>
    <definedName name="D11000010120" localSheetId="13">'110.000'!$C$22</definedName>
    <definedName name="D11000011010" localSheetId="13">'110.000'!$E$25</definedName>
    <definedName name="D11000011011" localSheetId="13">'110.000'!$E$26</definedName>
    <definedName name="D11000011020" localSheetId="13">'110.000'!$E$27</definedName>
    <definedName name="D11000011030" localSheetId="13">'110.000'!$E$28</definedName>
    <definedName name="D11000011040" localSheetId="13">'110.000'!$E$29</definedName>
    <definedName name="D11000011050" localSheetId="13">'110.000'!$E$11</definedName>
    <definedName name="D11000011051" localSheetId="13">'110.000'!$E$12</definedName>
    <definedName name="D11000011060" localSheetId="13">'110.000'!$E$13</definedName>
    <definedName name="D11000011070" localSheetId="13">'110.000'!$E$14</definedName>
    <definedName name="D11000011080" localSheetId="13">'110.000'!$E$15</definedName>
    <definedName name="D11000011090" localSheetId="13">'110.000'!$E$18</definedName>
    <definedName name="D11000011091" localSheetId="13">'110.000'!$E$19</definedName>
    <definedName name="D11000011100" localSheetId="13">'110.000'!$E$20</definedName>
    <definedName name="D11000011110" localSheetId="13">'110.000'!$E$21</definedName>
    <definedName name="D11000011120" localSheetId="13">'110.000'!$E$22</definedName>
    <definedName name="D11000012010" localSheetId="13">'110.000'!$G$25</definedName>
    <definedName name="D11000012011" localSheetId="13">'110.000'!$G$26</definedName>
    <definedName name="D11000012020" localSheetId="13">'110.000'!$G$27</definedName>
    <definedName name="D11000012030" localSheetId="13">'110.000'!$G$28</definedName>
    <definedName name="D11000012040" localSheetId="13">'110.000'!$G$29</definedName>
    <definedName name="D11000012050" localSheetId="13">'110.000'!$G$11</definedName>
    <definedName name="D11000012051" localSheetId="13">'110.000'!$G$12</definedName>
    <definedName name="D11000012060" localSheetId="13">'110.000'!$G$13</definedName>
    <definedName name="D11000012070" localSheetId="13">'110.000'!$G$14</definedName>
    <definedName name="D11000012080" localSheetId="13">'110.000'!$G$15</definedName>
    <definedName name="D11000012090" localSheetId="13">'110.000'!$G$18</definedName>
    <definedName name="D11000012091" localSheetId="13">'110.000'!$G$19</definedName>
    <definedName name="D11000012100" localSheetId="13">'110.000'!$G$20</definedName>
    <definedName name="D11000012110" localSheetId="13">'110.000'!$G$21</definedName>
    <definedName name="D11000012120" localSheetId="13">'110.000'!$G$22</definedName>
    <definedName name="D11000013010" localSheetId="13">'110.000'!$I$25</definedName>
    <definedName name="D11000013011" localSheetId="13">'110.000'!$I$26</definedName>
    <definedName name="D11000013020" localSheetId="13">'110.000'!$I$27</definedName>
    <definedName name="D11000013030" localSheetId="13">'110.000'!$I$28</definedName>
    <definedName name="D11000013040" localSheetId="13">'110.000'!$I$29</definedName>
    <definedName name="D11000013050" localSheetId="13">'110.000'!$I$11</definedName>
    <definedName name="D11000013051" localSheetId="13">'110.000'!$I$12</definedName>
    <definedName name="D11000013060" localSheetId="13">'110.000'!$I$13</definedName>
    <definedName name="D11000013070" localSheetId="13">'110.000'!$I$14</definedName>
    <definedName name="D11000013080" localSheetId="13">'110.000'!$I$15</definedName>
    <definedName name="D11000013090" localSheetId="13">'110.000'!$I$18</definedName>
    <definedName name="D11000013091" localSheetId="13">'110.000'!$I$19</definedName>
    <definedName name="D11000013100" localSheetId="13">'110.000'!$I$20</definedName>
    <definedName name="D11000013110" localSheetId="13">'110.000'!$I$21</definedName>
    <definedName name="D11000013120" localSheetId="13">'110.000'!$I$22</definedName>
    <definedName name="D11000014010" localSheetId="13">'110.000'!$K$25</definedName>
    <definedName name="D11000014011" localSheetId="13">'110.000'!$K$26</definedName>
    <definedName name="D11000014020" localSheetId="13">'110.000'!$K$27</definedName>
    <definedName name="D11000014030" localSheetId="13">'110.000'!$K$28</definedName>
    <definedName name="D11000014040" localSheetId="13">'110.000'!$K$29</definedName>
    <definedName name="D11000014050" localSheetId="13">'110.000'!$K$11</definedName>
    <definedName name="D11000014051" localSheetId="13">'110.000'!$K$12</definedName>
    <definedName name="D11000014060" localSheetId="13">'110.000'!$K$13</definedName>
    <definedName name="D11000014070" localSheetId="13">'110.000'!$K$14</definedName>
    <definedName name="D11000014080" localSheetId="13">'110.000'!$K$15</definedName>
    <definedName name="D11000014090" localSheetId="13">'110.000'!$K$18</definedName>
    <definedName name="D11000014091" localSheetId="13">'110.000'!$K$19</definedName>
    <definedName name="D11000014100" localSheetId="13">'110.000'!$K$20</definedName>
    <definedName name="D11000014110" localSheetId="13">'110.000'!$K$21</definedName>
    <definedName name="D11000014120" localSheetId="13">'110.000'!$K$22</definedName>
    <definedName name="D11000015010" localSheetId="13">'110.000'!$M$25</definedName>
    <definedName name="D11000015011" localSheetId="13">'110.000'!$M$26</definedName>
    <definedName name="D11000015020" localSheetId="13">'110.000'!$M$27</definedName>
    <definedName name="D11000015030" localSheetId="13">'110.000'!$M$28</definedName>
    <definedName name="D11000015040" localSheetId="13">'110.000'!$M$29</definedName>
    <definedName name="D11000015050" localSheetId="13">'110.000'!$M$11</definedName>
    <definedName name="D11000015051" localSheetId="13">'110.000'!$M$12</definedName>
    <definedName name="D11000015060" localSheetId="13">'110.000'!$M$13</definedName>
    <definedName name="D11000015070" localSheetId="13">'110.000'!$M$14</definedName>
    <definedName name="D11000015080" localSheetId="13">'110.000'!$M$15</definedName>
    <definedName name="D11000015090" localSheetId="13">'110.000'!$M$18</definedName>
    <definedName name="D11000015091" localSheetId="13">'110.000'!$M$19</definedName>
    <definedName name="D11000015100" localSheetId="13">'110.000'!$M$20</definedName>
    <definedName name="D11000015110" localSheetId="13">'110.000'!$M$21</definedName>
    <definedName name="D11000015120" localSheetId="13">'110.000'!$M$22</definedName>
    <definedName name="D11000019010" localSheetId="13">'110.000'!$O$25</definedName>
    <definedName name="D11000019011" localSheetId="13">'110.000'!$O$26</definedName>
    <definedName name="D11000019020" localSheetId="13">'110.000'!$O$27</definedName>
    <definedName name="D11000019030" localSheetId="13">'110.000'!$O$28</definedName>
    <definedName name="D11000019040" localSheetId="13">'110.000'!$O$29</definedName>
    <definedName name="D11000019050" localSheetId="13">'110.000'!$O$11</definedName>
    <definedName name="D11000019051" localSheetId="13">'110.000'!$O$12</definedName>
    <definedName name="D11000019060" localSheetId="13">'110.000'!$O$13</definedName>
    <definedName name="D11000019070" localSheetId="13">'110.000'!$O$14</definedName>
    <definedName name="D11000019080" localSheetId="13">'110.000'!$O$15</definedName>
    <definedName name="D11000019090" localSheetId="13">'110.000'!$O$18</definedName>
    <definedName name="D11000019091" localSheetId="13">'110.000'!$O$19</definedName>
    <definedName name="D11000019100" localSheetId="13">'110.000'!$O$20</definedName>
    <definedName name="D11000019110" localSheetId="13">'110.000'!$O$21</definedName>
    <definedName name="D11000019120" localSheetId="13">'110.000'!$O$22</definedName>
    <definedName name="D12000010010" localSheetId="14">'120.000'!$D$29</definedName>
    <definedName name="D12000010020" localSheetId="14">'120.000'!$D$30</definedName>
    <definedName name="D12000010030" localSheetId="14">'120.000'!$D$9</definedName>
    <definedName name="D12000010040" localSheetId="14">'120.000'!$D$11</definedName>
    <definedName name="D12000010050" localSheetId="14">'120.000'!$D$13</definedName>
    <definedName name="D12000010060" localSheetId="14">'120.000'!$D$15</definedName>
    <definedName name="D12000010070" localSheetId="14">'120.000'!$D$17</definedName>
    <definedName name="D12000010080" localSheetId="14">'120.000'!#REF!</definedName>
    <definedName name="D12000010090" localSheetId="14">'120.000'!#REF!</definedName>
    <definedName name="D12000010100" localSheetId="14">'120.000'!#REF!</definedName>
    <definedName name="D12000010110" localSheetId="14">'120.000'!#REF!</definedName>
    <definedName name="D12000010120" localSheetId="14">'120.000'!#REF!</definedName>
    <definedName name="D12000010130" localSheetId="14">'120.000'!#REF!</definedName>
    <definedName name="D12000010140" localSheetId="14">'120.000'!#REF!</definedName>
    <definedName name="D12000010141" localSheetId="14">'120.000'!#REF!</definedName>
    <definedName name="D12000010150" localSheetId="14">'120.000'!$D$18</definedName>
    <definedName name="D12000010160" localSheetId="14">'120.000'!#REF!</definedName>
    <definedName name="D12000010170" localSheetId="14">'120.000'!#REF!</definedName>
    <definedName name="D12000010171" localSheetId="14">'120.000'!#REF!</definedName>
    <definedName name="D12000010180" localSheetId="14">'120.000'!#REF!</definedName>
    <definedName name="D12000010190" localSheetId="14">'120.000'!#REF!</definedName>
    <definedName name="D12000010200" localSheetId="14">'120.000'!#REF!</definedName>
    <definedName name="D12000010210" localSheetId="14">'120.000'!$D$19</definedName>
    <definedName name="D12000010220" localSheetId="14">'120.000'!#REF!</definedName>
    <definedName name="D12000010230" localSheetId="14">'120.000'!#REF!</definedName>
    <definedName name="D12000010240" localSheetId="14">'120.000'!#REF!</definedName>
    <definedName name="D12000010250" localSheetId="14">'120.000'!#REF!</definedName>
    <definedName name="D12000010260" localSheetId="14">'120.000'!#REF!</definedName>
    <definedName name="D12000010270" localSheetId="14">'120.000'!$D$24</definedName>
    <definedName name="D12000010280" localSheetId="14">'120.000'!$D$20</definedName>
    <definedName name="D12000010290" localSheetId="14">'120.000'!$D$21</definedName>
    <definedName name="D12000010300" localSheetId="14">'120.000'!$D$22</definedName>
    <definedName name="D12000010310" localSheetId="14">'120.000'!$D$23</definedName>
    <definedName name="D12000010320" localSheetId="14">'120.000'!$D$26</definedName>
    <definedName name="D12000010330" localSheetId="14">'120.000'!$D$25</definedName>
    <definedName name="D12000010340" localSheetId="14">'120.000'!$D$27</definedName>
    <definedName name="D12010010010" localSheetId="15">'120.100'!$D$51</definedName>
    <definedName name="D12010010020" localSheetId="15">'120.100'!#REF!</definedName>
    <definedName name="D12010010030" localSheetId="15">'120.100'!#REF!</definedName>
    <definedName name="D12010010040" localSheetId="15">'120.100'!#REF!</definedName>
    <definedName name="D12010010050" localSheetId="15">'120.100'!#REF!</definedName>
    <definedName name="D12010010060" localSheetId="15">'120.100'!#REF!</definedName>
    <definedName name="D12010010070" localSheetId="15">'120.100'!$D$9</definedName>
    <definedName name="D12010010080" localSheetId="15">'120.100'!$D$11</definedName>
    <definedName name="D12010010090" localSheetId="15">'120.100'!#REF!</definedName>
    <definedName name="D12010010100" localSheetId="15">'120.100'!$D$13</definedName>
    <definedName name="D12010010110" localSheetId="15">'120.100'!$D$14</definedName>
    <definedName name="D12010010120" localSheetId="15">'120.100'!$D$16</definedName>
    <definedName name="D12010010130" localSheetId="15">'120.100'!$D$17</definedName>
    <definedName name="D12010010140" localSheetId="15">'120.100'!#REF!</definedName>
    <definedName name="D12010010150" localSheetId="15">'120.100'!#REF!</definedName>
    <definedName name="D12010010160" localSheetId="15">'120.100'!$D$19</definedName>
    <definedName name="D12010010170" localSheetId="15">'120.100'!$D$20</definedName>
    <definedName name="D12010010180" localSheetId="15">'120.100'!$D$22</definedName>
    <definedName name="D12010010190" localSheetId="15">'120.100'!$D$30</definedName>
    <definedName name="D12010010200" localSheetId="15">'120.100'!#REF!</definedName>
    <definedName name="D12010010210" localSheetId="15">'120.100'!#REF!</definedName>
    <definedName name="D12010010220" localSheetId="15">'120.100'!$D$31</definedName>
    <definedName name="D12010010230" localSheetId="15">'120.100'!$D$32</definedName>
    <definedName name="D12010010240" localSheetId="15">'120.100'!$D$33</definedName>
    <definedName name="D12010010250" localSheetId="15">'120.100'!$D$34</definedName>
    <definedName name="D12010010260" localSheetId="15">'120.100'!$D$35</definedName>
    <definedName name="D12010010270" localSheetId="15">'120.100'!$D$36</definedName>
    <definedName name="D12010010280" localSheetId="15">'120.100'!#REF!</definedName>
    <definedName name="D12010010290" localSheetId="15">'120.100'!$D$42</definedName>
    <definedName name="D12010010300" localSheetId="15">'120.100'!$D$43</definedName>
    <definedName name="D12010010310" localSheetId="15">'120.100'!#REF!</definedName>
    <definedName name="D12010010320" localSheetId="15">'120.100'!$D$46</definedName>
    <definedName name="D12010010330" localSheetId="15">'120.100'!$D$47</definedName>
    <definedName name="D12010010340" localSheetId="15">'120.100'!$D$49</definedName>
    <definedName name="D2010010010" localSheetId="3">'20.100'!$D$35</definedName>
    <definedName name="D2010010020" localSheetId="3">'20.100'!$D$9</definedName>
    <definedName name="D2010010030" localSheetId="3">'20.100'!$D$10</definedName>
    <definedName name="D2010010040" localSheetId="3">'20.100'!#REF!</definedName>
    <definedName name="D2010010041" localSheetId="3">'20.100'!#REF!</definedName>
    <definedName name="D2010010050" localSheetId="3">'20.100'!$D$11</definedName>
    <definedName name="D2010010060" localSheetId="3">'20.100'!$D$12</definedName>
    <definedName name="D2010010070" localSheetId="3">'20.100'!$D$13</definedName>
    <definedName name="D2010010080" localSheetId="3">'20.100'!$D$14</definedName>
    <definedName name="D2010010090" localSheetId="3">'20.100'!#REF!</definedName>
    <definedName name="D2010010100" localSheetId="3">'20.100'!$D$15</definedName>
    <definedName name="D2010010110" localSheetId="3">'20.100'!#REF!</definedName>
    <definedName name="D2010010120" localSheetId="3">'20.100'!$D$16</definedName>
    <definedName name="D2010010130" localSheetId="3">'20.100'!$D$25</definedName>
    <definedName name="D2010010140" localSheetId="3">'20.100'!$D$26</definedName>
    <definedName name="D2010010150" localSheetId="3">'20.100'!$D$28</definedName>
    <definedName name="D2010010160" localSheetId="3">'20.100'!$D$29</definedName>
    <definedName name="D2010010170" localSheetId="3">'20.100'!$D$30</definedName>
    <definedName name="D2010010180" localSheetId="3">'20.100'!$D$31</definedName>
    <definedName name="D2010010190" localSheetId="3">'20.100'!$D$32</definedName>
    <definedName name="D2010010200" localSheetId="3">'20.100'!$D$33</definedName>
    <definedName name="D2010010210" localSheetId="3">'20.100'!$D$36</definedName>
    <definedName name="D2010010220" localSheetId="3">'20.100'!$D$37</definedName>
    <definedName name="D2010010230" localSheetId="3">'20.100'!$D$38</definedName>
    <definedName name="D2010010240" localSheetId="3">'20.100'!$D$39</definedName>
    <definedName name="D2010010250">'20.100'!$D$23</definedName>
    <definedName name="D2020010010" localSheetId="4">'20.200'!$D$40</definedName>
    <definedName name="D2020010020" localSheetId="4">'20.200'!$D$10</definedName>
    <definedName name="D2020010030" localSheetId="4">'20.200'!$D$11</definedName>
    <definedName name="D2020010040" localSheetId="4">'20.200'!$D$12</definedName>
    <definedName name="D2020010050" localSheetId="4">'20.200'!#REF!</definedName>
    <definedName name="D2020010060" localSheetId="4">'20.200'!#REF!</definedName>
    <definedName name="D2020010061" localSheetId="4">'20.200'!#REF!</definedName>
    <definedName name="D2020010062" localSheetId="4">'20.200'!#REF!</definedName>
    <definedName name="D2020010070" localSheetId="4">'20.200'!$D$13</definedName>
    <definedName name="D2020010080" localSheetId="4">'20.200'!$D$14</definedName>
    <definedName name="D2020010090" localSheetId="4">'20.200'!$D$15</definedName>
    <definedName name="D2020010100" localSheetId="4">'20.200'!$D$16</definedName>
    <definedName name="D2020010110" localSheetId="4">'20.200'!$D$17</definedName>
    <definedName name="D2020010120" localSheetId="4">'20.200'!#REF!</definedName>
    <definedName name="D2020010130" localSheetId="4">'20.200'!$D$18</definedName>
    <definedName name="D2020010140" localSheetId="4">'20.200'!#REF!</definedName>
    <definedName name="D2020010150" localSheetId="4">'20.200'!$D$19</definedName>
    <definedName name="D2020010160" localSheetId="4">'20.200'!#REF!</definedName>
    <definedName name="D2020010170" localSheetId="4">'20.200'!$D$33</definedName>
    <definedName name="D2020010180" localSheetId="4">'20.200'!$D$34</definedName>
    <definedName name="D2020010190" localSheetId="4">'20.200'!$D$35</definedName>
    <definedName name="D2020010200" localSheetId="4">'20.200'!#REF!</definedName>
    <definedName name="D2020010210" localSheetId="4">'20.200'!$D$36</definedName>
    <definedName name="D2020010220" localSheetId="4">'20.200'!$D$37</definedName>
    <definedName name="D2020010230" localSheetId="4">'20.200'!$D$38</definedName>
    <definedName name="D2020010240" localSheetId="4">'20.200'!$D$41</definedName>
    <definedName name="D2020010250" localSheetId="4">'20.200'!$D$42</definedName>
    <definedName name="D2020010260" localSheetId="4">'20.200'!$D$43</definedName>
    <definedName name="D2020010270" localSheetId="4">'20.200'!$D$44</definedName>
    <definedName name="D2020010280" localSheetId="4">'20.200'!$D$30</definedName>
    <definedName name="D2030010010" localSheetId="5">'20.300'!#REF!</definedName>
    <definedName name="D2030010020" localSheetId="5">'20.300'!#REF!</definedName>
    <definedName name="D2030010030" localSheetId="5">'20.300'!#REF!</definedName>
    <definedName name="D2030010040" localSheetId="5">'20.300'!#REF!</definedName>
    <definedName name="D2030010050" localSheetId="5">'20.300'!#REF!</definedName>
    <definedName name="D2030010060" localSheetId="5">'20.300'!#REF!</definedName>
    <definedName name="D2030010070" localSheetId="5">'20.300'!#REF!</definedName>
    <definedName name="D2030010080" localSheetId="5">'20.300'!#REF!</definedName>
    <definedName name="D2030010090" localSheetId="5">'20.300'!#REF!</definedName>
    <definedName name="D2030010100" localSheetId="5">'20.300'!#REF!</definedName>
    <definedName name="D2030010110" localSheetId="5">'20.300'!$C$9</definedName>
    <definedName name="D2030010120" localSheetId="5">'20.300'!$C$10</definedName>
    <definedName name="D2030010130" localSheetId="5">'20.300'!$C$11</definedName>
    <definedName name="D2030010140" localSheetId="5">'20.300'!$C$12</definedName>
    <definedName name="D2030010150" localSheetId="5">'20.300'!$C$13</definedName>
    <definedName name="D2030010160" localSheetId="5">'20.300'!$C$14</definedName>
    <definedName name="D2030010170" localSheetId="5">'20.300'!$C$15</definedName>
    <definedName name="D2030010180" localSheetId="5">'20.300'!$C$16</definedName>
    <definedName name="D2030010190" localSheetId="5">'20.300'!#REF!</definedName>
    <definedName name="D2030010200" localSheetId="5">'20.300'!#REF!</definedName>
    <definedName name="D2030010210" localSheetId="5">'20.300'!#REF!</definedName>
    <definedName name="D2030010220" localSheetId="5">'20.300'!$C$23</definedName>
    <definedName name="D2030010230" localSheetId="5">'20.300'!$C$24</definedName>
    <definedName name="D2030010240" localSheetId="5">'20.300'!$C$25</definedName>
    <definedName name="D2030010250" localSheetId="5">'20.300'!$C$28</definedName>
    <definedName name="D2030010260" localSheetId="5">'20.300'!$C$29</definedName>
    <definedName name="D2030010270" localSheetId="5">'20.300'!$C$30</definedName>
    <definedName name="D2030010280" localSheetId="5">'20.300'!$C$26</definedName>
    <definedName name="D2030010290" localSheetId="5">'20.300'!$C$31</definedName>
    <definedName name="D2040010121" localSheetId="6">#REF!</definedName>
    <definedName name="D2040010121" localSheetId="1">#REF!</definedName>
    <definedName name="D2040010121">#REF!</definedName>
    <definedName name="D2060010010" localSheetId="6">'20.600'!#REF!</definedName>
    <definedName name="D2060010020" localSheetId="6">'20.600'!$D$8</definedName>
    <definedName name="D2060010030" localSheetId="6">'20.600'!#REF!</definedName>
    <definedName name="D2060010040" localSheetId="6">'20.600'!#REF!</definedName>
    <definedName name="D2060010050" localSheetId="6">'20.600'!#REF!</definedName>
    <definedName name="D2060010060" localSheetId="6">'20.600'!$D$15</definedName>
    <definedName name="D2060010070" localSheetId="6">'20.600'!$D$20</definedName>
    <definedName name="D2060010080" localSheetId="6">'20.600'!$D$21</definedName>
    <definedName name="D2060010090" localSheetId="6">'20.600'!$D$22</definedName>
    <definedName name="D2060010100" localSheetId="6">'20.600'!$D$24</definedName>
    <definedName name="D2060010110" localSheetId="6">'20.600'!$D$27</definedName>
    <definedName name="D2060010120" localSheetId="6">'20.600'!$D$28</definedName>
    <definedName name="D2060010130" localSheetId="6">'20.600'!$D$35</definedName>
    <definedName name="D2060010140" localSheetId="6">'20.600'!#REF!</definedName>
    <definedName name="D2060010150" localSheetId="6">'20.600'!#REF!</definedName>
    <definedName name="D2060010160" localSheetId="6">'20.600'!#REF!</definedName>
    <definedName name="D2060010170" localSheetId="6">'20.600'!#REF!</definedName>
    <definedName name="D2060010180" localSheetId="6">'20.600'!#REF!</definedName>
    <definedName name="D2060010190" localSheetId="6">'20.600'!#REF!</definedName>
    <definedName name="D2060010200" localSheetId="6">'20.600'!#REF!</definedName>
    <definedName name="D2060010210" localSheetId="6">'20.600'!#REF!</definedName>
    <definedName name="D2060010220" localSheetId="6">'20.600'!#REF!</definedName>
    <definedName name="D2060010230" localSheetId="6">'20.600'!#REF!</definedName>
    <definedName name="D2060010240" localSheetId="6">'20.600'!#REF!</definedName>
    <definedName name="D2060010250" localSheetId="6">'20.600'!#REF!</definedName>
    <definedName name="D2060010260" localSheetId="6">'20.600'!#REF!</definedName>
    <definedName name="D2060010270" localSheetId="6">'20.600'!#REF!</definedName>
    <definedName name="D2060010280" localSheetId="6">'20.600'!#REF!</definedName>
    <definedName name="D3000010010" localSheetId="7">'30.000'!$C$9</definedName>
    <definedName name="D3000010020" localSheetId="7">'30.000'!$C$10</definedName>
    <definedName name="D3000010030" localSheetId="7">'30.000'!$C$11</definedName>
    <definedName name="D3000010040" localSheetId="7">'30.000'!$C$12</definedName>
    <definedName name="D3000010050" localSheetId="7">'30.000'!$C$13</definedName>
    <definedName name="D3000010060" localSheetId="7">'30.000'!$C$14</definedName>
    <definedName name="D3000010070" localSheetId="7">'30.000'!$C$15</definedName>
    <definedName name="D3000010071" localSheetId="7">'30.000'!$C$16</definedName>
    <definedName name="D3000010080" localSheetId="7">'30.000'!$C$21</definedName>
    <definedName name="D3000011010" localSheetId="7">'30.000'!$E$9</definedName>
    <definedName name="D3000011020" localSheetId="7">'30.000'!$E$10</definedName>
    <definedName name="D3000011030" localSheetId="7">'30.000'!$E$11</definedName>
    <definedName name="D3000011040" localSheetId="7">'30.000'!$E$12</definedName>
    <definedName name="D3000011050" localSheetId="7">'30.000'!$E$13</definedName>
    <definedName name="D3000011060" localSheetId="7">'30.000'!$E$14</definedName>
    <definedName name="D3000011070" localSheetId="7">'30.000'!$E$15</definedName>
    <definedName name="D3000011071" localSheetId="7">'30.000'!$E$16</definedName>
    <definedName name="D3000011080" localSheetId="7">'30.000'!$E$21</definedName>
    <definedName name="D3000012010" localSheetId="7">'30.000'!$G$9</definedName>
    <definedName name="D3000012020" localSheetId="7">'30.000'!$G$10</definedName>
    <definedName name="D3000012030" localSheetId="7">'30.000'!$G$11</definedName>
    <definedName name="D3000012040" localSheetId="7">'30.000'!$G$12</definedName>
    <definedName name="D3000012050" localSheetId="7">'30.000'!$G$13</definedName>
    <definedName name="D3000012060" localSheetId="7">'30.000'!$G$14</definedName>
    <definedName name="D3000012070" localSheetId="7">'30.000'!$G$15</definedName>
    <definedName name="D3000012071" localSheetId="7">'30.000'!$G$16</definedName>
    <definedName name="D3000012080" localSheetId="7">'30.000'!$G$21</definedName>
    <definedName name="D3000013010" localSheetId="7">'30.000'!$I$9</definedName>
    <definedName name="D3000013020" localSheetId="7">'30.000'!$I$10</definedName>
    <definedName name="D3000013030" localSheetId="7">'30.000'!$I$11</definedName>
    <definedName name="D3000013040" localSheetId="7">'30.000'!$I$12</definedName>
    <definedName name="D3000013050" localSheetId="7">'30.000'!$I$13</definedName>
    <definedName name="D3000013060" localSheetId="7">'30.000'!$I$14</definedName>
    <definedName name="D3000013070" localSheetId="7">'30.000'!$I$15</definedName>
    <definedName name="D3000013071" localSheetId="7">'30.000'!$I$16</definedName>
    <definedName name="D3000013080" localSheetId="7">'30.000'!$I$21</definedName>
    <definedName name="D3000014010" localSheetId="7">'30.000'!$K$9</definedName>
    <definedName name="D3000014020" localSheetId="7">'30.000'!$K$10</definedName>
    <definedName name="D3000014030" localSheetId="7">'30.000'!$K$11</definedName>
    <definedName name="D3000014040" localSheetId="7">'30.000'!$K$12</definedName>
    <definedName name="D3000014050" localSheetId="7">'30.000'!$K$13</definedName>
    <definedName name="D3000014060" localSheetId="7">'30.000'!$K$14</definedName>
    <definedName name="D3000014070" localSheetId="7">'30.000'!$K$15</definedName>
    <definedName name="D3000014071" localSheetId="7">'30.000'!$K$16</definedName>
    <definedName name="D3000014080" localSheetId="7">'30.000'!$K$21</definedName>
    <definedName name="D3000015010" localSheetId="7">'30.000'!$M$9</definedName>
    <definedName name="D3000015020" localSheetId="7">'30.000'!$M$10</definedName>
    <definedName name="D3000015030" localSheetId="7">'30.000'!$M$11</definedName>
    <definedName name="D3000015040" localSheetId="7">'30.000'!$M$12</definedName>
    <definedName name="D3000015050" localSheetId="7">'30.000'!$M$13</definedName>
    <definedName name="D3000015060" localSheetId="7">'30.000'!$M$14</definedName>
    <definedName name="D3000015070" localSheetId="7">'30.000'!$M$15</definedName>
    <definedName name="D3000015071" localSheetId="7">'30.000'!$M$16</definedName>
    <definedName name="D3000015080" localSheetId="7">'30.000'!$M$21</definedName>
    <definedName name="D3000019010" localSheetId="7">'30.000'!$O$9</definedName>
    <definedName name="D3000019020" localSheetId="7">'30.000'!$O$10</definedName>
    <definedName name="D3000019030" localSheetId="7">'30.000'!$O$11</definedName>
    <definedName name="D3000019040" localSheetId="7">'30.000'!$O$12</definedName>
    <definedName name="D3000019050" localSheetId="7">'30.000'!$O$13</definedName>
    <definedName name="D3000019060" localSheetId="7">'30.000'!$O$14</definedName>
    <definedName name="D3000019070" localSheetId="7">'30.000'!$O$15</definedName>
    <definedName name="D3000019071" localSheetId="7">'30.000'!$O$16</definedName>
    <definedName name="D3000019080" localSheetId="7">'30.000'!$O$21</definedName>
    <definedName name="D5000010010" localSheetId="8">'50.000'!$C$9</definedName>
    <definedName name="D5000010020" localSheetId="8">'50.000'!$C$10</definedName>
    <definedName name="D5000010021" localSheetId="8">'50.000'!$C$11</definedName>
    <definedName name="D5000010030" localSheetId="8">'50.000'!$C$12</definedName>
    <definedName name="D5000010040" localSheetId="8">'50.000'!$C$13</definedName>
    <definedName name="D5000010050" localSheetId="8">'50.000'!$C$14</definedName>
    <definedName name="D5000010060" localSheetId="8">'50.000'!$C$19</definedName>
    <definedName name="D5000011010" localSheetId="8">'50.000'!$E$9</definedName>
    <definedName name="D5000011020" localSheetId="8">'50.000'!$E$10</definedName>
    <definedName name="D5000011021" localSheetId="8">'50.000'!$E$11</definedName>
    <definedName name="D5000011030" localSheetId="8">'50.000'!$E$12</definedName>
    <definedName name="D5000011040" localSheetId="8">'50.000'!$E$13</definedName>
    <definedName name="D5000011050" localSheetId="8">'50.000'!$E$14</definedName>
    <definedName name="D5000011060" localSheetId="8">'50.000'!$E$19</definedName>
    <definedName name="D5000012010" localSheetId="8">'50.000'!$G$9</definedName>
    <definedName name="D5000012020" localSheetId="8">'50.000'!$G$10</definedName>
    <definedName name="D5000012021" localSheetId="8">'50.000'!$G$11</definedName>
    <definedName name="D5000012030" localSheetId="8">'50.000'!$G$12</definedName>
    <definedName name="D5000012040" localSheetId="8">'50.000'!$G$13</definedName>
    <definedName name="D5000012050" localSheetId="8">'50.000'!$G$14</definedName>
    <definedName name="D5000012060" localSheetId="8">'50.000'!$G$19</definedName>
    <definedName name="D5000013010" localSheetId="8">'50.000'!$I$9</definedName>
    <definedName name="D5000013020" localSheetId="8">'50.000'!$I$10</definedName>
    <definedName name="D5000013021" localSheetId="8">'50.000'!$I$11</definedName>
    <definedName name="D5000013030" localSheetId="8">'50.000'!$I$12</definedName>
    <definedName name="D5000013040" localSheetId="8">'50.000'!$I$13</definedName>
    <definedName name="D5000013050" localSheetId="8">'50.000'!$I$14</definedName>
    <definedName name="D5000013060" localSheetId="8">'50.000'!$I$19</definedName>
    <definedName name="D5000014010" localSheetId="8">'50.000'!$K$9</definedName>
    <definedName name="D5000014020" localSheetId="8">'50.000'!$K$10</definedName>
    <definedName name="D5000014021" localSheetId="8">'50.000'!$K$11</definedName>
    <definedName name="D5000014030" localSheetId="8">'50.000'!$K$12</definedName>
    <definedName name="D5000014040" localSheetId="8">'50.000'!$K$13</definedName>
    <definedName name="D5000014050" localSheetId="8">'50.000'!$K$14</definedName>
    <definedName name="D5000014060" localSheetId="8">'50.000'!$K$19</definedName>
    <definedName name="D5000015010" localSheetId="8">'50.000'!$M$9</definedName>
    <definedName name="D5000015020" localSheetId="8">'50.000'!$M$10</definedName>
    <definedName name="D5000015021" localSheetId="8">'50.000'!$M$11</definedName>
    <definedName name="D5000015030" localSheetId="8">'50.000'!$M$12</definedName>
    <definedName name="D5000015040" localSheetId="8">'50.000'!$M$13</definedName>
    <definedName name="D5000015050" localSheetId="8">'50.000'!$M$14</definedName>
    <definedName name="D5000015060" localSheetId="8">'50.000'!$M$19</definedName>
    <definedName name="D5000019010" localSheetId="8">'50.000'!$O$9</definedName>
    <definedName name="D5000019020" localSheetId="8">'50.000'!$O$10</definedName>
    <definedName name="D5000019021" localSheetId="8">'50.000'!$O$11</definedName>
    <definedName name="D5000019030" localSheetId="8">'50.000'!$O$12</definedName>
    <definedName name="D5000019040" localSheetId="8">'50.000'!$O$13</definedName>
    <definedName name="D5000019050" localSheetId="8">'50.000'!$O$14</definedName>
    <definedName name="D5000019060" localSheetId="8">'50.000'!$O$19</definedName>
    <definedName name="D5010010010" localSheetId="9">'50.100'!$C$52</definedName>
    <definedName name="D5010010020" localSheetId="9">'50.100'!$C$53</definedName>
    <definedName name="D5010010030" localSheetId="9">'50.100'!$C$54</definedName>
    <definedName name="D5010010040" localSheetId="9">'50.100'!$C$55</definedName>
    <definedName name="D5010010050" localSheetId="9">'50.100'!$C$56</definedName>
    <definedName name="D5010010080" localSheetId="9">'50.100'!$C$59</definedName>
    <definedName name="D5010010090" localSheetId="9">'50.100'!$C$60</definedName>
    <definedName name="D5010011010" localSheetId="9">'50.100'!$E$52</definedName>
    <definedName name="D5010011020" localSheetId="9">'50.100'!$E$53</definedName>
    <definedName name="D5010011030" localSheetId="9">'50.100'!$E$54</definedName>
    <definedName name="D5010011040" localSheetId="9">'50.100'!$E$55</definedName>
    <definedName name="D5010011050" localSheetId="9">'50.100'!$E$56</definedName>
    <definedName name="D5010011060" localSheetId="9">'50.100'!$E$57</definedName>
    <definedName name="D5010011080" localSheetId="9">'50.100'!$E$59</definedName>
    <definedName name="D5010011090" localSheetId="9">'50.100'!$E$60</definedName>
    <definedName name="D5010012010" localSheetId="9">'50.100'!$G$52</definedName>
    <definedName name="D5010012020" localSheetId="9">'50.100'!$G$53</definedName>
    <definedName name="D5010012030" localSheetId="9">'50.100'!$G$54</definedName>
    <definedName name="D5010012040" localSheetId="9">'50.100'!$G$55</definedName>
    <definedName name="D5010012050" localSheetId="9">'50.100'!$G$56</definedName>
    <definedName name="D5010012060" localSheetId="9">'50.100'!$G$57</definedName>
    <definedName name="D5010012080" localSheetId="9">'50.100'!$G$59</definedName>
    <definedName name="D5010012090" localSheetId="9">'50.100'!$G$60</definedName>
    <definedName name="D5010013010" localSheetId="9">'50.100'!$I$52</definedName>
    <definedName name="D5010013020" localSheetId="9">'50.100'!$I$53</definedName>
    <definedName name="D5010013030" localSheetId="9">'50.100'!$I$54</definedName>
    <definedName name="D5010013040" localSheetId="9">'50.100'!$I$55</definedName>
    <definedName name="D5010013050" localSheetId="9">'50.100'!$I$56</definedName>
    <definedName name="D5010013070" localSheetId="9">'50.100'!$I$58</definedName>
    <definedName name="D5010013080" localSheetId="9">'50.100'!$I$59</definedName>
    <definedName name="D5010013090" localSheetId="9">'50.100'!$I$60</definedName>
    <definedName name="D5010014010" localSheetId="9">'50.100'!$K$52</definedName>
    <definedName name="D5010014020" localSheetId="9">'50.100'!$K$53</definedName>
    <definedName name="D5010014030" localSheetId="9">'50.100'!$K$54</definedName>
    <definedName name="D5010014040" localSheetId="9">'50.100'!$K$55</definedName>
    <definedName name="D5010014050" localSheetId="9">'50.100'!$K$56</definedName>
    <definedName name="D5010014070" localSheetId="9">'50.100'!$K$58</definedName>
    <definedName name="D5010014080" localSheetId="9">'50.100'!$K$59</definedName>
    <definedName name="D5010014090" localSheetId="9">'50.100'!$K$60</definedName>
    <definedName name="D5010015010" localSheetId="9">'50.100'!$M$52</definedName>
    <definedName name="D5010015020" localSheetId="9">'50.100'!$M$53</definedName>
    <definedName name="D5010015030" localSheetId="9">'50.100'!$M$54</definedName>
    <definedName name="D5010015040" localSheetId="9">'50.100'!$M$55</definedName>
    <definedName name="D5010015050" localSheetId="9">'50.100'!$M$56</definedName>
    <definedName name="D5010015070" localSheetId="9">'50.100'!$M$58</definedName>
    <definedName name="D5010015080" localSheetId="9">'50.100'!$M$59</definedName>
    <definedName name="D5010015090" localSheetId="9">'50.100'!$M$60</definedName>
    <definedName name="D5010019010" localSheetId="9">'50.100'!$O$52</definedName>
    <definedName name="D5010019020" localSheetId="9">'50.100'!$O$53</definedName>
    <definedName name="D5010019030" localSheetId="9">'50.100'!$O$54</definedName>
    <definedName name="D5010019040" localSheetId="9">'50.100'!$O$55</definedName>
    <definedName name="D5010019050" localSheetId="9">'50.100'!$O$56</definedName>
    <definedName name="D5010019070" localSheetId="9">'50.100'!$O$58</definedName>
    <definedName name="D5010019080" localSheetId="9">'50.100'!$O$59</definedName>
    <definedName name="D5010019090" localSheetId="9">'50.100'!$O$60</definedName>
    <definedName name="D5010020010" localSheetId="9">'50.100'!$C$10</definedName>
    <definedName name="D5010020020" localSheetId="9">'50.100'!$C$11</definedName>
    <definedName name="D5010020030" localSheetId="9">'50.100'!$C$12</definedName>
    <definedName name="D5010020040" localSheetId="9">'50.100'!$C$13</definedName>
    <definedName name="D5010020050" localSheetId="9">'50.100'!$C$14</definedName>
    <definedName name="D5010020080" localSheetId="9">'50.100'!$C$17</definedName>
    <definedName name="D5010020090" localSheetId="9">'50.100'!$C$18</definedName>
    <definedName name="D5010021010" localSheetId="9">'50.100'!$E$10</definedName>
    <definedName name="D5010021020" localSheetId="9">'50.100'!$E$11</definedName>
    <definedName name="D5010021030" localSheetId="9">'50.100'!$E$12</definedName>
    <definedName name="D5010021040" localSheetId="9">'50.100'!$E$13</definedName>
    <definedName name="D5010021050" localSheetId="9">'50.100'!$E$14</definedName>
    <definedName name="D5010021080" localSheetId="9">'50.100'!$E$17</definedName>
    <definedName name="D5010021090" localSheetId="9">'50.100'!$E$18</definedName>
    <definedName name="D5010022010" localSheetId="9">'50.100'!$G$10</definedName>
    <definedName name="D5010022020" localSheetId="9">'50.100'!$G$11</definedName>
    <definedName name="D5010022030" localSheetId="9">'50.100'!$G$12</definedName>
    <definedName name="D5010022040" localSheetId="9">'50.100'!$G$13</definedName>
    <definedName name="D5010022050" localSheetId="9">'50.100'!$G$14</definedName>
    <definedName name="D5010022080" localSheetId="9">'50.100'!$G$17</definedName>
    <definedName name="D5010022090" localSheetId="9">'50.100'!$G$18</definedName>
    <definedName name="D5010023010" localSheetId="9">'50.100'!$I$10</definedName>
    <definedName name="D5010023020" localSheetId="9">'50.100'!$I$11</definedName>
    <definedName name="D5010023030" localSheetId="9">'50.100'!$I$12</definedName>
    <definedName name="D5010023040" localSheetId="9">'50.100'!$I$13</definedName>
    <definedName name="D5010023050" localSheetId="9">'50.100'!$I$14</definedName>
    <definedName name="D5010023080" localSheetId="9">'50.100'!$I$17</definedName>
    <definedName name="D5010023090" localSheetId="9">'50.100'!$I$18</definedName>
    <definedName name="D5010024010" localSheetId="9">'50.100'!$K$10</definedName>
    <definedName name="D5010024020" localSheetId="9">'50.100'!$K$11</definedName>
    <definedName name="D5010024030" localSheetId="9">'50.100'!$K$12</definedName>
    <definedName name="D5010024040" localSheetId="9">'50.100'!$K$13</definedName>
    <definedName name="D5010024050" localSheetId="9">'50.100'!$K$14</definedName>
    <definedName name="D5010024080" localSheetId="9">'50.100'!$K$17</definedName>
    <definedName name="D5010024090" localSheetId="9">'50.100'!$K$18</definedName>
    <definedName name="D5010025010" localSheetId="9">'50.100'!$M$10</definedName>
    <definedName name="D5010025020" localSheetId="9">'50.100'!$M$11</definedName>
    <definedName name="D5010025030" localSheetId="9">'50.100'!$M$12</definedName>
    <definedName name="D5010025040" localSheetId="9">'50.100'!$M$13</definedName>
    <definedName name="D5010025050" localSheetId="9">'50.100'!$M$14</definedName>
    <definedName name="D5010025080" localSheetId="9">'50.100'!$M$17</definedName>
    <definedName name="D5010025090" localSheetId="9">'50.100'!$M$18</definedName>
    <definedName name="D5010029010" localSheetId="9">'50.100'!$O$10</definedName>
    <definedName name="D5010029020" localSheetId="9">'50.100'!$O$11</definedName>
    <definedName name="D5010029030" localSheetId="9">'50.100'!$O$12</definedName>
    <definedName name="D5010029040" localSheetId="9">'50.100'!$O$13</definedName>
    <definedName name="D5010029050" localSheetId="9">'50.100'!$O$14</definedName>
    <definedName name="D5010029080" localSheetId="9">'50.100'!$O$17</definedName>
    <definedName name="D5010029090" localSheetId="9">'50.100'!$O$18</definedName>
    <definedName name="D5010030010" localSheetId="9">'50.100'!$C$22</definedName>
    <definedName name="D5010030020" localSheetId="9">'50.100'!$C$23</definedName>
    <definedName name="D5010030030" localSheetId="9">'50.100'!$C$24</definedName>
    <definedName name="D5010030040" localSheetId="9">'50.100'!$C$25</definedName>
    <definedName name="D5010030050" localSheetId="9">'50.100'!$C$26</definedName>
    <definedName name="D5010030080" localSheetId="9">'50.100'!$C$29</definedName>
    <definedName name="D5010030090" localSheetId="9">'50.100'!$C$30</definedName>
    <definedName name="D5010031010" localSheetId="9">'50.100'!$E$22</definedName>
    <definedName name="D5010031020" localSheetId="9">'50.100'!$E$23</definedName>
    <definedName name="D5010031030" localSheetId="9">'50.100'!$E$24</definedName>
    <definedName name="D5010031040" localSheetId="9">'50.100'!$E$25</definedName>
    <definedName name="D5010031050" localSheetId="9">'50.100'!$E$26</definedName>
    <definedName name="D5010031080" localSheetId="9">'50.100'!$E$29</definedName>
    <definedName name="D5010031090" localSheetId="9">'50.100'!$E$30</definedName>
    <definedName name="D5010032010" localSheetId="9">'50.100'!$G$22</definedName>
    <definedName name="D5010032020" localSheetId="9">'50.100'!$G$23</definedName>
    <definedName name="D5010032030" localSheetId="9">'50.100'!$G$24</definedName>
    <definedName name="D5010032040" localSheetId="9">'50.100'!$G$25</definedName>
    <definedName name="D5010032050" localSheetId="9">'50.100'!$G$26</definedName>
    <definedName name="D5010032080" localSheetId="9">'50.100'!$G$29</definedName>
    <definedName name="D5010032090" localSheetId="9">'50.100'!$G$30</definedName>
    <definedName name="D5010033010" localSheetId="9">'50.100'!$I$22</definedName>
    <definedName name="D5010033020" localSheetId="9">'50.100'!$I$23</definedName>
    <definedName name="D5010033030" localSheetId="9">'50.100'!$I$24</definedName>
    <definedName name="D5010033040" localSheetId="9">'50.100'!$I$25</definedName>
    <definedName name="D5010033050" localSheetId="9">'50.100'!$I$26</definedName>
    <definedName name="D5010033080" localSheetId="9">'50.100'!$I$29</definedName>
    <definedName name="D5010033090" localSheetId="9">'50.100'!$I$30</definedName>
    <definedName name="D5010034010" localSheetId="9">'50.100'!$K$22</definedName>
    <definedName name="D5010034020" localSheetId="9">'50.100'!$K$23</definedName>
    <definedName name="D5010034030" localSheetId="9">'50.100'!$K$24</definedName>
    <definedName name="D5010034040" localSheetId="9">'50.100'!$K$25</definedName>
    <definedName name="D5010034050" localSheetId="9">'50.100'!$K$26</definedName>
    <definedName name="D5010034080" localSheetId="9">'50.100'!$K$29</definedName>
    <definedName name="D5010034090" localSheetId="9">'50.100'!$K$30</definedName>
    <definedName name="D5010035010" localSheetId="9">'50.100'!$M$22</definedName>
    <definedName name="D5010035020" localSheetId="9">'50.100'!$M$23</definedName>
    <definedName name="D5010035030" localSheetId="9">'50.100'!$M$24</definedName>
    <definedName name="D5010035040" localSheetId="9">'50.100'!$M$25</definedName>
    <definedName name="D5010035050" localSheetId="9">'50.100'!$M$26</definedName>
    <definedName name="D5010035080" localSheetId="9">'50.100'!$M$29</definedName>
    <definedName name="D5010035090" localSheetId="9">'50.100'!$M$30</definedName>
    <definedName name="D5010039010" localSheetId="9">'50.100'!$O$22</definedName>
    <definedName name="D5010039020" localSheetId="9">'50.100'!$O$23</definedName>
    <definedName name="D5010039030" localSheetId="9">'50.100'!$O$24</definedName>
    <definedName name="D5010039040" localSheetId="9">'50.100'!$O$25</definedName>
    <definedName name="D5010039050" localSheetId="9">'50.100'!$O$26</definedName>
    <definedName name="D5010039080" localSheetId="9">'50.100'!$O$29</definedName>
    <definedName name="D5010039090" localSheetId="9">'50.100'!$O$30</definedName>
    <definedName name="D5010040010">'50.100'!$C$35</definedName>
    <definedName name="D5010040020">'50.100'!$C$36</definedName>
    <definedName name="D5010040030">'50.100'!$C$38</definedName>
    <definedName name="D5010040040">'50.100'!$C$40</definedName>
    <definedName name="D5010040050">'50.100'!$C$42</definedName>
    <definedName name="D5010040080">'50.100'!$C$46</definedName>
    <definedName name="D5010040090">'50.100'!$C$47</definedName>
    <definedName name="D5010041010">'50.100'!$E$35</definedName>
    <definedName name="D5010041020">'50.100'!$E$36</definedName>
    <definedName name="D5010041030">'50.100'!$E$38</definedName>
    <definedName name="D5010041040">'50.100'!$E$40</definedName>
    <definedName name="D5010041050">'50.100'!$E$42</definedName>
    <definedName name="D5010041080">'50.100'!$E$46</definedName>
    <definedName name="D5010041090">'50.100'!$E$47</definedName>
    <definedName name="D5010042010">'50.100'!$G$35</definedName>
    <definedName name="D5010042020">'50.100'!$G$36</definedName>
    <definedName name="D5010042030">'50.100'!$G$38</definedName>
    <definedName name="D5010042040">'50.100'!$G$40</definedName>
    <definedName name="D5010042050">'50.100'!$G$42</definedName>
    <definedName name="D5010042080">'50.100'!$G$46</definedName>
    <definedName name="D5010042090">'50.100'!$G$47</definedName>
    <definedName name="D5010043010">'50.100'!$I$35</definedName>
    <definedName name="D5010043020">'50.100'!$I$36</definedName>
    <definedName name="D5010043030">'50.100'!$I$38</definedName>
    <definedName name="D5010043040">'50.100'!$I$40</definedName>
    <definedName name="D5010043050">'50.100'!$I$42</definedName>
    <definedName name="D5010043080">'50.100'!$I$46</definedName>
    <definedName name="D5010043090">'50.100'!$I$47</definedName>
    <definedName name="D5010044010">'50.100'!$K$35</definedName>
    <definedName name="D5010044020">'50.100'!$K$36</definedName>
    <definedName name="D5010044030">'50.100'!$K$38</definedName>
    <definedName name="D5010044040">'50.100'!$K$40</definedName>
    <definedName name="D5010044050">'50.100'!$K$42</definedName>
    <definedName name="D5010044080">'50.100'!$K$46</definedName>
    <definedName name="D5010044090">'50.100'!$K$47</definedName>
    <definedName name="D5010045010">'50.100'!$M$35</definedName>
    <definedName name="D5010045020">'50.100'!$M$36</definedName>
    <definedName name="D5010045030">'50.100'!$M$38</definedName>
    <definedName name="D5010045040">'50.100'!$M$40</definedName>
    <definedName name="D5010045050">'50.100'!$M$42</definedName>
    <definedName name="D5010045080">'50.100'!$M$46</definedName>
    <definedName name="D5010045090">'50.100'!$M$47</definedName>
    <definedName name="D5010049010">'50.100'!$O$35</definedName>
    <definedName name="D5010049020">'50.100'!$O$36</definedName>
    <definedName name="D5010049030">'50.100'!$O$38</definedName>
    <definedName name="D5010049040">'50.100'!$O$40</definedName>
    <definedName name="D5010049050">'50.100'!$O$42</definedName>
    <definedName name="D5010049080">'50.100'!$O$46</definedName>
    <definedName name="D5010049090">'50.100'!$O$47</definedName>
    <definedName name="D6000010010" localSheetId="10">'60.000'!$C$9</definedName>
    <definedName name="D6000010020" localSheetId="10">'60.000'!$C$10</definedName>
    <definedName name="D6000010030" localSheetId="10">'60.000'!$C$11</definedName>
    <definedName name="D6000010040" localSheetId="10">'60.000'!$C$12</definedName>
    <definedName name="D6000010050" localSheetId="10">'60.000'!$C$13</definedName>
    <definedName name="D6000010060" localSheetId="10">'60.000'!$C$14</definedName>
    <definedName name="D6000010070" localSheetId="10">'60.000'!$C$15</definedName>
    <definedName name="D6000010080" localSheetId="10">'60.000'!$C$16</definedName>
    <definedName name="D6000010090" localSheetId="10">'60.000'!$C$17</definedName>
    <definedName name="D6000010100" localSheetId="10">'60.000'!$C$18</definedName>
    <definedName name="D6000010110" localSheetId="10">'60.000'!$C$19</definedName>
    <definedName name="D6000010120" localSheetId="10">'60.000'!$C$20</definedName>
    <definedName name="D6000010130" localSheetId="10">'60.000'!$C$21</definedName>
    <definedName name="D6000010140" localSheetId="10">'60.000'!$C$22</definedName>
    <definedName name="D6000010150" localSheetId="10">'60.000'!$C$23</definedName>
    <definedName name="D6000010160" localSheetId="10">'60.000'!$C$24</definedName>
    <definedName name="D6000010170" localSheetId="10">'60.000'!$C$25</definedName>
    <definedName name="D6000010180" localSheetId="10">'60.000'!$C$26</definedName>
    <definedName name="D6000010190" localSheetId="10">'60.000'!$C$27</definedName>
    <definedName name="D6000010200" localSheetId="10">'60.000'!$C$28</definedName>
    <definedName name="D6000010210" localSheetId="10">'60.000'!$C$29</definedName>
    <definedName name="D6000010220" localSheetId="10">'60.000'!$C$30</definedName>
    <definedName name="D6000010230" localSheetId="10">'60.000'!$C$31</definedName>
    <definedName name="D6000010240" localSheetId="10">'60.000'!$C$32</definedName>
    <definedName name="D6000010250" localSheetId="10">'60.000'!$C$33</definedName>
    <definedName name="D6000010260" localSheetId="10">'60.000'!$C$38</definedName>
    <definedName name="D6000010270" localSheetId="10">'60.000'!$C$41</definedName>
    <definedName name="D6000011010" localSheetId="10">'60.000'!$E$9</definedName>
    <definedName name="D6000011020" localSheetId="10">'60.000'!$E$10</definedName>
    <definedName name="D6000011030" localSheetId="10">'60.000'!$E$11</definedName>
    <definedName name="D6000011050" localSheetId="10">'60.000'!$E$13</definedName>
    <definedName name="D6000011060" localSheetId="10">'60.000'!$E$14</definedName>
    <definedName name="D6000011070" localSheetId="10">'60.000'!$E$15</definedName>
    <definedName name="D6000011080" localSheetId="10">'60.000'!$E$16</definedName>
    <definedName name="D6000011090" localSheetId="10">'60.000'!$E$17</definedName>
    <definedName name="D6000011100" localSheetId="10">'60.000'!$E$18</definedName>
    <definedName name="D6000011110" localSheetId="10">'60.000'!$E$19</definedName>
    <definedName name="D6000011130" localSheetId="10">'60.000'!$E$21</definedName>
    <definedName name="D6000011140" localSheetId="10">'60.000'!$E$22</definedName>
    <definedName name="D6000011150" localSheetId="10">'60.000'!$E$23</definedName>
    <definedName name="D6000011170" localSheetId="10">'60.000'!$E$25</definedName>
    <definedName name="D6000011180" localSheetId="10">'60.000'!$E$26</definedName>
    <definedName name="D6000011190" localSheetId="10">'60.000'!$E$27</definedName>
    <definedName name="D6000011200" localSheetId="10">'60.000'!$E$28</definedName>
    <definedName name="D6000011210" localSheetId="10">'60.000'!$E$29</definedName>
    <definedName name="D6000011220" localSheetId="10">'60.000'!$E$30</definedName>
    <definedName name="D6000011230" localSheetId="10">'60.000'!$E$31</definedName>
    <definedName name="D6000011240" localSheetId="10">'60.000'!$E$32</definedName>
    <definedName name="D6000011250" localSheetId="10">'60.000'!$E$33</definedName>
    <definedName name="D6000011260" localSheetId="10">'60.000'!$E$38</definedName>
    <definedName name="D6000011270" localSheetId="10">'60.000'!$E$41</definedName>
    <definedName name="D6000012010" localSheetId="10">'60.000'!$G$9</definedName>
    <definedName name="D6000012020" localSheetId="10">'60.000'!$G$10</definedName>
    <definedName name="D6000012030" localSheetId="10">'60.000'!$G$11</definedName>
    <definedName name="D6000012050" localSheetId="10">'60.000'!$G$13</definedName>
    <definedName name="D6000012060" localSheetId="10">'60.000'!$G$14</definedName>
    <definedName name="D6000012070" localSheetId="10">'60.000'!$G$15</definedName>
    <definedName name="D6000012080" localSheetId="10">'60.000'!$G$16</definedName>
    <definedName name="D6000012090" localSheetId="10">'60.000'!$G$17</definedName>
    <definedName name="D6000012100" localSheetId="10">'60.000'!$G$18</definedName>
    <definedName name="D6000012110" localSheetId="10">'60.000'!$G$19</definedName>
    <definedName name="D6000012130" localSheetId="10">'60.000'!$G$21</definedName>
    <definedName name="D6000012140" localSheetId="10">'60.000'!$G$22</definedName>
    <definedName name="D6000012150" localSheetId="10">'60.000'!$G$23</definedName>
    <definedName name="D6000012170" localSheetId="10">'60.000'!$G$25</definedName>
    <definedName name="D6000012180" localSheetId="10">'60.000'!$G$26</definedName>
    <definedName name="D6000012190" localSheetId="10">'60.000'!$G$27</definedName>
    <definedName name="D6000012200" localSheetId="10">'60.000'!$G$28</definedName>
    <definedName name="D6000012210" localSheetId="10">'60.000'!$G$29</definedName>
    <definedName name="D6000012220" localSheetId="10">'60.000'!$G$30</definedName>
    <definedName name="D6000012230" localSheetId="10">'60.000'!$G$31</definedName>
    <definedName name="D6000012240" localSheetId="10">'60.000'!$G$32</definedName>
    <definedName name="D6000012250" localSheetId="10">'60.000'!$G$33</definedName>
    <definedName name="D6000012260" localSheetId="10">'60.000'!$G$38</definedName>
    <definedName name="D6000012270" localSheetId="10">'60.000'!$G$41</definedName>
    <definedName name="D6000013010" localSheetId="10">'60.000'!$I$9</definedName>
    <definedName name="D6000013020" localSheetId="10">'60.000'!$I$10</definedName>
    <definedName name="D6000013030" localSheetId="10">'60.000'!$I$11</definedName>
    <definedName name="D6000013050" localSheetId="10">'60.000'!$I$13</definedName>
    <definedName name="D6000013060" localSheetId="10">'60.000'!$I$14</definedName>
    <definedName name="D6000013070" localSheetId="10">'60.000'!$I$15</definedName>
    <definedName name="D6000013080" localSheetId="10">'60.000'!$I$16</definedName>
    <definedName name="D6000013090" localSheetId="10">'60.000'!$I$17</definedName>
    <definedName name="D6000013100" localSheetId="10">'60.000'!$I$18</definedName>
    <definedName name="D6000013110" localSheetId="10">'60.000'!$I$19</definedName>
    <definedName name="D6000013130" localSheetId="10">'60.000'!$I$21</definedName>
    <definedName name="D6000013140" localSheetId="10">'60.000'!$I$22</definedName>
    <definedName name="D6000013150" localSheetId="10">'60.000'!$I$23</definedName>
    <definedName name="D6000013170" localSheetId="10">'60.000'!$I$25</definedName>
    <definedName name="D6000013180" localSheetId="10">'60.000'!$I$26</definedName>
    <definedName name="D6000013190" localSheetId="10">'60.000'!$I$27</definedName>
    <definedName name="D6000013200" localSheetId="10">'60.000'!$I$28</definedName>
    <definedName name="D6000013210" localSheetId="10">'60.000'!$I$29</definedName>
    <definedName name="D6000013220" localSheetId="10">'60.000'!$I$30</definedName>
    <definedName name="D6000013230" localSheetId="10">'60.000'!$I$31</definedName>
    <definedName name="D6000013240" localSheetId="10">'60.000'!$I$32</definedName>
    <definedName name="D6000013250" localSheetId="10">'60.000'!$I$33</definedName>
    <definedName name="D6000013260" localSheetId="10">'60.000'!$I$38</definedName>
    <definedName name="D6000013270" localSheetId="10">'60.000'!$I$41</definedName>
    <definedName name="D6000014010" localSheetId="10">'60.000'!$K$9</definedName>
    <definedName name="D6000014020" localSheetId="10">'60.000'!$K$10</definedName>
    <definedName name="D6000014030" localSheetId="10">'60.000'!$K$11</definedName>
    <definedName name="D6000014050" localSheetId="10">'60.000'!$K$13</definedName>
    <definedName name="D6000014060" localSheetId="10">'60.000'!$K$14</definedName>
    <definedName name="D6000014070" localSheetId="10">'60.000'!$K$15</definedName>
    <definedName name="D6000014080" localSheetId="10">'60.000'!$K$16</definedName>
    <definedName name="D6000014090" localSheetId="10">'60.000'!$K$17</definedName>
    <definedName name="D6000014100" localSheetId="10">'60.000'!$K$18</definedName>
    <definedName name="D6000014110" localSheetId="10">'60.000'!$K$19</definedName>
    <definedName name="D6000014130" localSheetId="10">'60.000'!$K$21</definedName>
    <definedName name="D6000014140" localSheetId="10">'60.000'!$K$22</definedName>
    <definedName name="D6000014150" localSheetId="10">'60.000'!$K$23</definedName>
    <definedName name="D6000014170" localSheetId="10">'60.000'!$K$25</definedName>
    <definedName name="D6000014180" localSheetId="10">'60.000'!$K$26</definedName>
    <definedName name="D6000014190" localSheetId="10">'60.000'!$K$27</definedName>
    <definedName name="D6000014200" localSheetId="10">'60.000'!$K$28</definedName>
    <definedName name="D6000014210" localSheetId="10">'60.000'!$K$29</definedName>
    <definedName name="D6000014220" localSheetId="10">'60.000'!$K$30</definedName>
    <definedName name="D6000014230" localSheetId="10">'60.000'!$K$31</definedName>
    <definedName name="D6000014240" localSheetId="10">'60.000'!$K$32</definedName>
    <definedName name="D6000014250" localSheetId="10">'60.000'!$K$33</definedName>
    <definedName name="D6000014260" localSheetId="10">'60.000'!$K$38</definedName>
    <definedName name="D6000014270" localSheetId="10">'60.000'!$K$41</definedName>
    <definedName name="D6000015010" localSheetId="10">'60.000'!$M$9</definedName>
    <definedName name="D6000015020" localSheetId="10">'60.000'!$M$10</definedName>
    <definedName name="D6000015030" localSheetId="10">'60.000'!$M$11</definedName>
    <definedName name="D6000015050" localSheetId="10">'60.000'!$M$13</definedName>
    <definedName name="D6000015060" localSheetId="10">'60.000'!$M$14</definedName>
    <definedName name="D6000015070" localSheetId="10">'60.000'!$M$15</definedName>
    <definedName name="D6000015080" localSheetId="10">'60.000'!$M$16</definedName>
    <definedName name="D6000015090" localSheetId="10">'60.000'!$M$17</definedName>
    <definedName name="D6000015100" localSheetId="10">'60.000'!$M$18</definedName>
    <definedName name="D6000015110" localSheetId="10">'60.000'!$M$19</definedName>
    <definedName name="D6000015130" localSheetId="10">'60.000'!$M$21</definedName>
    <definedName name="D6000015140" localSheetId="10">'60.000'!$M$22</definedName>
    <definedName name="D6000015150" localSheetId="10">'60.000'!$M$23</definedName>
    <definedName name="D6000015170" localSheetId="10">'60.000'!$M$25</definedName>
    <definedName name="D6000015180" localSheetId="10">'60.000'!$M$26</definedName>
    <definedName name="D6000015190" localSheetId="10">'60.000'!$M$27</definedName>
    <definedName name="D6000015200" localSheetId="10">'60.000'!$M$28</definedName>
    <definedName name="D6000015210" localSheetId="10">'60.000'!$M$29</definedName>
    <definedName name="D6000015220" localSheetId="10">'60.000'!$M$30</definedName>
    <definedName name="D6000015230" localSheetId="10">'60.000'!$M$31</definedName>
    <definedName name="D6000015240" localSheetId="10">'60.000'!$M$32</definedName>
    <definedName name="D6000015250" localSheetId="10">'60.000'!$M$33</definedName>
    <definedName name="D6000015260" localSheetId="10">'60.000'!$M$38</definedName>
    <definedName name="D6000015270" localSheetId="10">'60.000'!$M$41</definedName>
    <definedName name="D6000019010" localSheetId="10">'60.000'!$O$9</definedName>
    <definedName name="D6000019020" localSheetId="10">'60.000'!$O$10</definedName>
    <definedName name="D6000019030" localSheetId="10">'60.000'!$O$11</definedName>
    <definedName name="D6000019050" localSheetId="10">'60.000'!$O$13</definedName>
    <definedName name="D6000019060" localSheetId="10">'60.000'!$O$14</definedName>
    <definedName name="D6000019070" localSheetId="10">'60.000'!$O$15</definedName>
    <definedName name="D6000019080" localSheetId="10">'60.000'!$O$16</definedName>
    <definedName name="D6000019090" localSheetId="10">'60.000'!$O$17</definedName>
    <definedName name="D6000019100" localSheetId="10">'60.000'!$O$18</definedName>
    <definedName name="D6000019110" localSheetId="10">'60.000'!$O$19</definedName>
    <definedName name="D6000019130" localSheetId="10">'60.000'!$O$21</definedName>
    <definedName name="D6000019140" localSheetId="10">'60.000'!$O$22</definedName>
    <definedName name="D6000019150" localSheetId="10">'60.000'!$O$23</definedName>
    <definedName name="D6000019170" localSheetId="10">'60.000'!$O$25</definedName>
    <definedName name="D6000019180" localSheetId="10">'60.000'!$O$26</definedName>
    <definedName name="D6000019190" localSheetId="10">'60.000'!$O$27</definedName>
    <definedName name="D6000019200" localSheetId="10">'60.000'!$O$28</definedName>
    <definedName name="D6000019210" localSheetId="10">'60.000'!$O$29</definedName>
    <definedName name="D6000019220" localSheetId="10">'60.000'!$O$30</definedName>
    <definedName name="D6000019230" localSheetId="10">'60.000'!$O$31</definedName>
    <definedName name="D6000019240" localSheetId="10">'60.000'!$O$32</definedName>
    <definedName name="D6000019250" localSheetId="10">'60.000'!$O$33</definedName>
    <definedName name="D6000019260" localSheetId="10">'60.000'!$O$38</definedName>
    <definedName name="D6000019270" localSheetId="10">'60.000'!$O$41</definedName>
    <definedName name="D8000010010" localSheetId="11">'80.000'!$E$20</definedName>
    <definedName name="D8000010020" localSheetId="11">'80.000'!$E$33</definedName>
    <definedName name="D8000010030" localSheetId="11">'80.000'!$E$38</definedName>
    <definedName name="D8000010040" localSheetId="11">'80.000'!$E$40</definedName>
    <definedName name="D8000010050" localSheetId="11">'80.000'!$E$10</definedName>
    <definedName name="D8000010060" localSheetId="11">'80.000'!$E$11</definedName>
    <definedName name="D8000010070" localSheetId="11">'80.000'!$E$12</definedName>
    <definedName name="D8000010080" localSheetId="11">'80.000'!$E$14</definedName>
    <definedName name="D8000010090" localSheetId="11">'80.000'!$E$16</definedName>
    <definedName name="D8000010100" localSheetId="11">'80.000'!$E$17</definedName>
    <definedName name="D8000010110" localSheetId="11">'80.000'!$E$18</definedName>
    <definedName name="D8000010120" localSheetId="11">'80.000'!$E$19</definedName>
    <definedName name="D8000010130" localSheetId="11">'80.000'!$E$23</definedName>
    <definedName name="D8000010140" localSheetId="11">'80.000'!$E$24</definedName>
    <definedName name="D8000010150" localSheetId="11">'80.000'!$E$25</definedName>
    <definedName name="D8000010160" localSheetId="11">'80.000'!$E$27</definedName>
    <definedName name="D8000010170" localSheetId="11">'80.000'!$E$29</definedName>
    <definedName name="D8000010180" localSheetId="11">'80.000'!$E$30</definedName>
    <definedName name="D8000010190" localSheetId="11">'80.000'!$E$31</definedName>
    <definedName name="D8000010200" localSheetId="11">'80.000'!$E$32</definedName>
    <definedName name="D8000010210" localSheetId="11">'80.000'!$E$35</definedName>
    <definedName name="D8000010220" localSheetId="11">'80.000'!$E$36</definedName>
    <definedName name="D8000010230" localSheetId="11">'80.000'!$E$37</definedName>
    <definedName name="D8000011010" localSheetId="11">'80.000'!$G$20</definedName>
    <definedName name="D8000011020" localSheetId="11">'80.000'!$G$33</definedName>
    <definedName name="D8000011030" localSheetId="11">'80.000'!$G$38</definedName>
    <definedName name="D8000011040" localSheetId="11">'80.000'!$G$40</definedName>
    <definedName name="D8000011050" localSheetId="11">'80.000'!$G$10</definedName>
    <definedName name="D8000011060" localSheetId="11">'80.000'!$G$11</definedName>
    <definedName name="D8000011070" localSheetId="11">'80.000'!$G$12</definedName>
    <definedName name="D8000011080" localSheetId="11">'80.000'!$G$14</definedName>
    <definedName name="D8000011090" localSheetId="11">'80.000'!$G$16</definedName>
    <definedName name="D8000011100" localSheetId="11">'80.000'!$G$17</definedName>
    <definedName name="D8000011110" localSheetId="11">'80.000'!$G$18</definedName>
    <definedName name="D8000011120" localSheetId="11">'80.000'!$G$19</definedName>
    <definedName name="D8000011130" localSheetId="11">'80.000'!$G$23</definedName>
    <definedName name="D8000011140" localSheetId="11">'80.000'!$G$24</definedName>
    <definedName name="D8000011150" localSheetId="11">'80.000'!$G$25</definedName>
    <definedName name="D8000011160" localSheetId="11">'80.000'!$G$27</definedName>
    <definedName name="D8000011170" localSheetId="11">'80.000'!$G$29</definedName>
    <definedName name="D8000011180" localSheetId="11">'80.000'!$G$30</definedName>
    <definedName name="D8000011190" localSheetId="11">'80.000'!$G$31</definedName>
    <definedName name="D8000011200" localSheetId="11">'80.000'!$G$32</definedName>
    <definedName name="D8000011210" localSheetId="11">'80.000'!$G$35</definedName>
    <definedName name="D8000011220" localSheetId="11">'80.000'!$G$36</definedName>
    <definedName name="D8000011230" localSheetId="11">'80.000'!$G$37</definedName>
    <definedName name="D8000012010" localSheetId="11">'80.000'!$I$20</definedName>
    <definedName name="D8000012020" localSheetId="11">'80.000'!$I$33</definedName>
    <definedName name="D8000012030" localSheetId="11">'80.000'!$I$38</definedName>
    <definedName name="D8000012040" localSheetId="11">'80.000'!$I$40</definedName>
    <definedName name="D8000012050" localSheetId="11">'80.000'!$I$10</definedName>
    <definedName name="D8000012060" localSheetId="11">'80.000'!$I$11</definedName>
    <definedName name="D8000012070" localSheetId="11">'80.000'!$I$12</definedName>
    <definedName name="D8000012080" localSheetId="11">'80.000'!$I$14</definedName>
    <definedName name="D8000012090" localSheetId="11">'80.000'!$I$16</definedName>
    <definedName name="D8000012100" localSheetId="11">'80.000'!$I$17</definedName>
    <definedName name="D8000012110" localSheetId="11">'80.000'!$I$18</definedName>
    <definedName name="D8000012120" localSheetId="11">'80.000'!$I$19</definedName>
    <definedName name="D8000012130" localSheetId="11">'80.000'!$I$23</definedName>
    <definedName name="D8000012140" localSheetId="11">'80.000'!$I$24</definedName>
    <definedName name="D8000012150" localSheetId="11">'80.000'!$I$25</definedName>
    <definedName name="D8000012160" localSheetId="11">'80.000'!$I$27</definedName>
    <definedName name="D8000012170" localSheetId="11">'80.000'!$I$29</definedName>
    <definedName name="D8000012180" localSheetId="11">'80.000'!$I$30</definedName>
    <definedName name="D8000012190" localSheetId="11">'80.000'!$I$31</definedName>
    <definedName name="D8000012200" localSheetId="11">'80.000'!$I$32</definedName>
    <definedName name="D8000012210" localSheetId="11">'80.000'!$I$35</definedName>
    <definedName name="D8000012220" localSheetId="11">'80.000'!$I$36</definedName>
    <definedName name="D8000012230" localSheetId="11">'80.000'!$I$37</definedName>
    <definedName name="D8000013010" localSheetId="11">'80.000'!$K$20</definedName>
    <definedName name="D8000013020" localSheetId="11">'80.000'!$K$33</definedName>
    <definedName name="D8000013030" localSheetId="11">'80.000'!$K$38</definedName>
    <definedName name="D8000013040" localSheetId="11">'80.000'!$K$40</definedName>
    <definedName name="D8000013050" localSheetId="11">'80.000'!$K$10</definedName>
    <definedName name="D8000013060" localSheetId="11">'80.000'!$K$11</definedName>
    <definedName name="D8000013070" localSheetId="11">'80.000'!$K$12</definedName>
    <definedName name="D8000013080" localSheetId="11">'80.000'!$K$14</definedName>
    <definedName name="D8000013090" localSheetId="11">'80.000'!$K$16</definedName>
    <definedName name="D8000013100" localSheetId="11">'80.000'!$K$17</definedName>
    <definedName name="D8000013110" localSheetId="11">'80.000'!$K$18</definedName>
    <definedName name="D8000013120" localSheetId="11">'80.000'!$K$19</definedName>
    <definedName name="D8000013130" localSheetId="11">'80.000'!$K$23</definedName>
    <definedName name="D8000013140" localSheetId="11">'80.000'!$K$24</definedName>
    <definedName name="D8000013150" localSheetId="11">'80.000'!$K$25</definedName>
    <definedName name="D8000013160" localSheetId="11">'80.000'!$K$27</definedName>
    <definedName name="D8000013170" localSheetId="11">'80.000'!$K$29</definedName>
    <definedName name="D8000013180" localSheetId="11">'80.000'!$K$30</definedName>
    <definedName name="D8000013190" localSheetId="11">'80.000'!$K$31</definedName>
    <definedName name="D8000013200" localSheetId="11">'80.000'!$K$32</definedName>
    <definedName name="D8000013210" localSheetId="11">'80.000'!$K$35</definedName>
    <definedName name="D8000013220" localSheetId="11">'80.000'!$K$36</definedName>
    <definedName name="D8000013230" localSheetId="11">'80.000'!$K$37</definedName>
    <definedName name="D8000014010" localSheetId="11">'80.000'!$M$20</definedName>
    <definedName name="D8000014020" localSheetId="11">'80.000'!$M$33</definedName>
    <definedName name="D8000014030" localSheetId="11">'80.000'!$M$38</definedName>
    <definedName name="D8000014040" localSheetId="11">'80.000'!$M$40</definedName>
    <definedName name="D8000014050" localSheetId="11">'80.000'!$M$10</definedName>
    <definedName name="D8000014060" localSheetId="11">'80.000'!$M$11</definedName>
    <definedName name="D8000014070" localSheetId="11">'80.000'!$M$12</definedName>
    <definedName name="D8000014080" localSheetId="11">'80.000'!$M$14</definedName>
    <definedName name="D8000014090" localSheetId="11">'80.000'!$M$16</definedName>
    <definedName name="D8000014100" localSheetId="11">'80.000'!$M$17</definedName>
    <definedName name="D8000014110" localSheetId="11">'80.000'!$M$18</definedName>
    <definedName name="D8000014120" localSheetId="11">'80.000'!$M$19</definedName>
    <definedName name="D8000014130" localSheetId="11">'80.000'!$M$23</definedName>
    <definedName name="D8000014140" localSheetId="11">'80.000'!$M$24</definedName>
    <definedName name="D8000014150" localSheetId="11">'80.000'!$M$25</definedName>
    <definedName name="D8000014160" localSheetId="11">'80.000'!$M$27</definedName>
    <definedName name="D8000014170" localSheetId="11">'80.000'!$M$29</definedName>
    <definedName name="D8000014180" localSheetId="11">'80.000'!$M$30</definedName>
    <definedName name="D8000014190" localSheetId="11">'80.000'!$M$31</definedName>
    <definedName name="D8000014200" localSheetId="11">'80.000'!$M$32</definedName>
    <definedName name="D8000014210" localSheetId="11">'80.000'!$M$35</definedName>
    <definedName name="D8000014220" localSheetId="11">'80.000'!$M$36</definedName>
    <definedName name="D8000014230" localSheetId="11">'80.000'!$M$37</definedName>
    <definedName name="D8000015010" localSheetId="11">'80.000'!$O$20</definedName>
    <definedName name="D8000015020" localSheetId="11">'80.000'!$O$33</definedName>
    <definedName name="D8000015030" localSheetId="11">'80.000'!$O$38</definedName>
    <definedName name="D8000015040" localSheetId="11">'80.000'!$O$40</definedName>
    <definedName name="D8000015050" localSheetId="11">'80.000'!$O$10</definedName>
    <definedName name="D8000015060" localSheetId="11">'80.000'!$O$11</definedName>
    <definedName name="D8000015070" localSheetId="11">'80.000'!$O$12</definedName>
    <definedName name="D8000015080" localSheetId="11">'80.000'!$O$14</definedName>
    <definedName name="D8000015090" localSheetId="11">'80.000'!$O$16</definedName>
    <definedName name="D8000015100" localSheetId="11">'80.000'!$O$17</definedName>
    <definedName name="D8000015110" localSheetId="11">'80.000'!$O$18</definedName>
    <definedName name="D8000015120" localSheetId="11">'80.000'!$O$19</definedName>
    <definedName name="D8000015130" localSheetId="11">'80.000'!$O$23</definedName>
    <definedName name="D8000015140" localSheetId="11">'80.000'!$O$24</definedName>
    <definedName name="D8000015150" localSheetId="11">'80.000'!$O$25</definedName>
    <definedName name="D8000015160" localSheetId="11">'80.000'!$O$27</definedName>
    <definedName name="D8000015170" localSheetId="11">'80.000'!$O$29</definedName>
    <definedName name="D8000015180" localSheetId="11">'80.000'!$O$30</definedName>
    <definedName name="D8000015190" localSheetId="11">'80.000'!$O$31</definedName>
    <definedName name="D8000015200" localSheetId="11">'80.000'!$O$32</definedName>
    <definedName name="D8000015210" localSheetId="11">'80.000'!$O$35</definedName>
    <definedName name="D8000015220" localSheetId="11">'80.000'!$O$36</definedName>
    <definedName name="D8000015230" localSheetId="11">'80.000'!$O$37</definedName>
    <definedName name="D8000019010" localSheetId="11">'80.000'!$Q$20</definedName>
    <definedName name="D8000019020" localSheetId="11">'80.000'!$Q$33</definedName>
    <definedName name="D8000019030" localSheetId="11">'80.000'!$Q$38</definedName>
    <definedName name="D8000019040" localSheetId="11">'80.000'!$Q$40</definedName>
    <definedName name="D8000019050" localSheetId="11">'80.000'!$Q$10</definedName>
    <definedName name="D8000019060" localSheetId="11">'80.000'!$Q$11</definedName>
    <definedName name="D8000019070" localSheetId="11">'80.000'!$Q$12</definedName>
    <definedName name="D8000019080" localSheetId="11">'80.000'!$Q$14</definedName>
    <definedName name="D8000019090" localSheetId="11">'80.000'!$Q$16</definedName>
    <definedName name="D8000019100" localSheetId="11">'80.000'!$Q$17</definedName>
    <definedName name="D8000019110" localSheetId="11">'80.000'!$Q$18</definedName>
    <definedName name="D8000019120" localSheetId="11">'80.000'!$Q$19</definedName>
    <definedName name="D8000019130" localSheetId="11">'80.000'!$Q$23</definedName>
    <definedName name="D8000019140" localSheetId="11">'80.000'!$Q$24</definedName>
    <definedName name="D8000019150" localSheetId="11">'80.000'!$Q$25</definedName>
    <definedName name="D8000019160" localSheetId="11">'80.000'!$Q$27</definedName>
    <definedName name="D8000019170" localSheetId="11">'80.000'!$Q$29</definedName>
    <definedName name="D8000019180" localSheetId="11">'80.000'!$Q$30</definedName>
    <definedName name="D8000019190" localSheetId="11">'80.000'!$Q$31</definedName>
    <definedName name="D8000019200" localSheetId="11">'80.000'!$Q$32</definedName>
    <definedName name="D8000019210" localSheetId="11">'80.000'!$Q$35</definedName>
    <definedName name="D8000019220" localSheetId="11">'80.000'!$Q$36</definedName>
    <definedName name="D8000019230" localSheetId="11">'80.000'!$Q$37</definedName>
    <definedName name="D8000020050" localSheetId="11">'80.000'!$T$10</definedName>
    <definedName name="D8000020060" localSheetId="11">'80.000'!$T$11</definedName>
    <definedName name="D8000020070" localSheetId="11">'80.000'!$T$12</definedName>
    <definedName name="D8000020080" localSheetId="11">'80.000'!$T$14</definedName>
    <definedName name="D8000020090" localSheetId="11">'80.000'!$T$16</definedName>
    <definedName name="D8000020100" localSheetId="11">'80.000'!$T$17</definedName>
    <definedName name="D8000020110" localSheetId="11">'80.000'!$T$18</definedName>
    <definedName name="D8000020120" localSheetId="11">'80.000'!$T$19</definedName>
    <definedName name="D8000020130" localSheetId="11">'80.000'!$T$23</definedName>
    <definedName name="D8000020140" localSheetId="11">'80.000'!$T$24</definedName>
    <definedName name="D8000020150" localSheetId="11">'80.000'!$T$25</definedName>
    <definedName name="D8000020160" localSheetId="11">'80.000'!$T$27</definedName>
    <definedName name="D8000020170" localSheetId="11">'80.000'!$T$29</definedName>
    <definedName name="D8000020180" localSheetId="11">'80.000'!$T$30</definedName>
    <definedName name="D8000020190" localSheetId="11">'80.000'!$T$31</definedName>
    <definedName name="D8000020200" localSheetId="11">'80.000'!$T$32</definedName>
    <definedName name="D8000020210" localSheetId="11">'80.000'!$T$35</definedName>
    <definedName name="D8000020220" localSheetId="11">'80.000'!$T$36</definedName>
    <definedName name="D8000020230" localSheetId="11">'80.000'!$T$37</definedName>
    <definedName name="D8000021050" localSheetId="11">'80.000'!$V$10</definedName>
    <definedName name="D8000021060" localSheetId="11">'80.000'!$V$11</definedName>
    <definedName name="D8000021070" localSheetId="11">'80.000'!$V$12</definedName>
    <definedName name="D8000021080" localSheetId="11">'80.000'!$V$14</definedName>
    <definedName name="D8000021090" localSheetId="11">'80.000'!$V$16</definedName>
    <definedName name="D8000021100" localSheetId="11">'80.000'!$V$17</definedName>
    <definedName name="D8000021110" localSheetId="11">'80.000'!$V$18</definedName>
    <definedName name="D8000021120" localSheetId="11">'80.000'!$V$19</definedName>
    <definedName name="D8000021130" localSheetId="11">'80.000'!$V$23</definedName>
    <definedName name="D8000021140" localSheetId="11">'80.000'!$V$24</definedName>
    <definedName name="D8000021150" localSheetId="11">'80.000'!$V$25</definedName>
    <definedName name="D8000021160" localSheetId="11">'80.000'!$V$27</definedName>
    <definedName name="D8000021170" localSheetId="11">'80.000'!$V$29</definedName>
    <definedName name="D8000021180" localSheetId="11">'80.000'!$V$30</definedName>
    <definedName name="D8000021190" localSheetId="11">'80.000'!$V$31</definedName>
    <definedName name="D8000021200" localSheetId="11">'80.000'!$V$32</definedName>
    <definedName name="D8000021210" localSheetId="11">'80.000'!$V$35</definedName>
    <definedName name="D8000021220" localSheetId="11">'80.000'!$V$36</definedName>
    <definedName name="D8000021230" localSheetId="11">'80.000'!$V$37</definedName>
    <definedName name="D8000022050" localSheetId="11">'80.000'!$X$10</definedName>
    <definedName name="D8000022060" localSheetId="11">'80.000'!$X$11</definedName>
    <definedName name="D8000022070" localSheetId="11">'80.000'!$X$12</definedName>
    <definedName name="D8000022080" localSheetId="11">'80.000'!$X$14</definedName>
    <definedName name="D8000022090" localSheetId="11">'80.000'!$X$16</definedName>
    <definedName name="D8000022100" localSheetId="11">'80.000'!$X$17</definedName>
    <definedName name="D8000022110" localSheetId="11">'80.000'!$X$18</definedName>
    <definedName name="D8000022120" localSheetId="11">'80.000'!$X$19</definedName>
    <definedName name="D8000022130" localSheetId="11">'80.000'!$X$23</definedName>
    <definedName name="D8000022140" localSheetId="11">'80.000'!$X$24</definedName>
    <definedName name="D8000022150" localSheetId="11">'80.000'!$X$25</definedName>
    <definedName name="D8000022160" localSheetId="11">'80.000'!$X$27</definedName>
    <definedName name="D8000022170" localSheetId="11">'80.000'!$X$29</definedName>
    <definedName name="D8000022180" localSheetId="11">'80.000'!$X$30</definedName>
    <definedName name="D8000022190" localSheetId="11">'80.000'!$X$31</definedName>
    <definedName name="D8000022200" localSheetId="11">'80.000'!$X$32</definedName>
    <definedName name="D8000022210" localSheetId="11">'80.000'!$X$35</definedName>
    <definedName name="D8000022220" localSheetId="11">'80.000'!$X$36</definedName>
    <definedName name="D8000022230" localSheetId="11">'80.000'!$X$37</definedName>
    <definedName name="D8000023050" localSheetId="11">'80.000'!$Z$10</definedName>
    <definedName name="D8000023060" localSheetId="11">'80.000'!$Z$11</definedName>
    <definedName name="D8000023070" localSheetId="11">'80.000'!$Z$12</definedName>
    <definedName name="D8000023080" localSheetId="11">'80.000'!$Z$14</definedName>
    <definedName name="D8000023090" localSheetId="11">'80.000'!$Z$16</definedName>
    <definedName name="D8000023100" localSheetId="11">'80.000'!$Z$17</definedName>
    <definedName name="D8000023110" localSheetId="11">'80.000'!$Z$18</definedName>
    <definedName name="D8000023120" localSheetId="11">'80.000'!$Z$19</definedName>
    <definedName name="D8000023130" localSheetId="11">'80.000'!$Z$23</definedName>
    <definedName name="D8000023140" localSheetId="11">'80.000'!$Z$24</definedName>
    <definedName name="D8000023150" localSheetId="11">'80.000'!$Z$25</definedName>
    <definedName name="D8000023160" localSheetId="11">'80.000'!$Z$27</definedName>
    <definedName name="D8000023170" localSheetId="11">'80.000'!$Z$29</definedName>
    <definedName name="D8000023180" localSheetId="11">'80.000'!$Z$30</definedName>
    <definedName name="D8000023190" localSheetId="11">'80.000'!$Z$31</definedName>
    <definedName name="D8000023200" localSheetId="11">'80.000'!$Z$32</definedName>
    <definedName name="D8000023210" localSheetId="11">'80.000'!$Z$35</definedName>
    <definedName name="D8000023220" localSheetId="11">'80.000'!$Z$36</definedName>
    <definedName name="D8000023230" localSheetId="11">'80.000'!$Z$37</definedName>
    <definedName name="D8000024050" localSheetId="11">'80.000'!$AB$10</definedName>
    <definedName name="D8000024060" localSheetId="11">'80.000'!$AB$11</definedName>
    <definedName name="D8000024070" localSheetId="11">'80.000'!$AB$12</definedName>
    <definedName name="D8000024080" localSheetId="11">'80.000'!$AB$14</definedName>
    <definedName name="D8000024090" localSheetId="11">'80.000'!$AB$16</definedName>
    <definedName name="D8000024100" localSheetId="11">'80.000'!$AB$17</definedName>
    <definedName name="D8000024110" localSheetId="11">'80.000'!$AB$18</definedName>
    <definedName name="D8000024120" localSheetId="11">'80.000'!$AB$19</definedName>
    <definedName name="D8000024130" localSheetId="11">'80.000'!$AB$23</definedName>
    <definedName name="D8000024140" localSheetId="11">'80.000'!$AB$24</definedName>
    <definedName name="D8000024150" localSheetId="11">'80.000'!$AB$25</definedName>
    <definedName name="D8000024160" localSheetId="11">'80.000'!$AB$27</definedName>
    <definedName name="D8000024170" localSheetId="11">'80.000'!$AB$29</definedName>
    <definedName name="D8000024180" localSheetId="11">'80.000'!$AB$30</definedName>
    <definedName name="D8000024190" localSheetId="11">'80.000'!$AB$31</definedName>
    <definedName name="D8000024200" localSheetId="11">'80.000'!$AB$32</definedName>
    <definedName name="D8000024210" localSheetId="11">'80.000'!$AB$35</definedName>
    <definedName name="D8000024220" localSheetId="11">'80.000'!$AB$36</definedName>
    <definedName name="D8000024230" localSheetId="11">'80.000'!$AB$37</definedName>
    <definedName name="D8000025050" localSheetId="11">'80.000'!$AD$10</definedName>
    <definedName name="D8000025060" localSheetId="11">'80.000'!$AD$11</definedName>
    <definedName name="D8000025070" localSheetId="11">'80.000'!$AD$12</definedName>
    <definedName name="D8000025080" localSheetId="11">'80.000'!$AD$14</definedName>
    <definedName name="D8000025090" localSheetId="11">'80.000'!$AD$16</definedName>
    <definedName name="D8000025100" localSheetId="11">'80.000'!$AD$17</definedName>
    <definedName name="D8000025110" localSheetId="11">'80.000'!$AD$18</definedName>
    <definedName name="D8000025120" localSheetId="11">'80.000'!$AD$19</definedName>
    <definedName name="D8000025130" localSheetId="11">'80.000'!$AD$23</definedName>
    <definedName name="D8000025140" localSheetId="11">'80.000'!$AD$24</definedName>
    <definedName name="D8000025150" localSheetId="11">'80.000'!$AD$25</definedName>
    <definedName name="D8000025160" localSheetId="11">'80.000'!$AD$27</definedName>
    <definedName name="D8000025170" localSheetId="11">'80.000'!$AD$29</definedName>
    <definedName name="D8000025180" localSheetId="11">'80.000'!$AD$30</definedName>
    <definedName name="D8000025190" localSheetId="11">'80.000'!$AD$31</definedName>
    <definedName name="D8000025200" localSheetId="11">'80.000'!$AD$32</definedName>
    <definedName name="D8000025210" localSheetId="11">'80.000'!$AD$35</definedName>
    <definedName name="D8000025220" localSheetId="11">'80.000'!$AD$36</definedName>
    <definedName name="D8000025230" localSheetId="11">'80.000'!$AD$37</definedName>
    <definedName name="D8000029050" localSheetId="11">'80.000'!$AF$10</definedName>
    <definedName name="D8000029060" localSheetId="11">'80.000'!$AF$11</definedName>
    <definedName name="D8000029070" localSheetId="11">'80.000'!$AF$12</definedName>
    <definedName name="D8000029080" localSheetId="11">'80.000'!$AF$14</definedName>
    <definedName name="D8000029090" localSheetId="11">'80.000'!$AF$16</definedName>
    <definedName name="D8000029100" localSheetId="11">'80.000'!$AF$17</definedName>
    <definedName name="D8000029110" localSheetId="11">'80.000'!$AF$18</definedName>
    <definedName name="D8000029120" localSheetId="11">'80.000'!$AF$19</definedName>
    <definedName name="D8000029130" localSheetId="11">'80.000'!$AF$23</definedName>
    <definedName name="D8000029140" localSheetId="11">'80.000'!$AF$24</definedName>
    <definedName name="D8000029150" localSheetId="11">'80.000'!$AF$25</definedName>
    <definedName name="D8000029160" localSheetId="11">'80.000'!$AF$27</definedName>
    <definedName name="D8000029170" localSheetId="11">'80.000'!$AF$29</definedName>
    <definedName name="D8000029180" localSheetId="11">'80.000'!$AF$30</definedName>
    <definedName name="D8000029190" localSheetId="11">'80.000'!$AF$31</definedName>
    <definedName name="D8000029200" localSheetId="11">'80.000'!$AF$32</definedName>
    <definedName name="D8000029210" localSheetId="11">'80.000'!$AF$35</definedName>
    <definedName name="D8000029220" localSheetId="11">'80.000'!$AF$36</definedName>
    <definedName name="D8000029230" localSheetId="11">'80.000'!$AF$37</definedName>
    <definedName name="D9000010010" localSheetId="12">'90.000'!$C$10</definedName>
    <definedName name="D9000010020" localSheetId="12">'90.000'!$C$12</definedName>
    <definedName name="D9000010030" localSheetId="12">'90.000'!$C$11</definedName>
    <definedName name="D9000010040" localSheetId="12">'90.000'!$C$14</definedName>
    <definedName name="D9000010050" localSheetId="12">'90.000'!$C$16</definedName>
    <definedName name="D9000010060" localSheetId="12">'90.000'!$C$15</definedName>
    <definedName name="D9000010070" localSheetId="12">'90.000'!$C$18</definedName>
    <definedName name="D9000010080" localSheetId="12">'90.000'!#REF!</definedName>
    <definedName name="D9000010090" localSheetId="12">'90.000'!$C$19</definedName>
    <definedName name="D9000010100" localSheetId="12">'90.000'!$C$20</definedName>
    <definedName name="D9000011010" localSheetId="12">'90.000'!$E$10</definedName>
    <definedName name="D9000011020" localSheetId="12">'90.000'!$E$12</definedName>
    <definedName name="D9000011030" localSheetId="12">'90.000'!$E$11</definedName>
    <definedName name="D9000011040" localSheetId="12">'90.000'!$E$14</definedName>
    <definedName name="D9000011050" localSheetId="12">'90.000'!$E$16</definedName>
    <definedName name="D9000011060" localSheetId="12">'90.000'!$E$15</definedName>
    <definedName name="D9000011070" localSheetId="12">'90.000'!$E$18</definedName>
    <definedName name="D9000011080" localSheetId="12">'90.000'!#REF!</definedName>
    <definedName name="D9000011090" localSheetId="12">'90.000'!$E$19</definedName>
    <definedName name="D9000011100" localSheetId="12">'90.000'!$E$20</definedName>
    <definedName name="D9000012010" localSheetId="12">'90.000'!$G$10</definedName>
    <definedName name="D9000012020" localSheetId="12">'90.000'!$G$12</definedName>
    <definedName name="D9000012030" localSheetId="12">'90.000'!$G$11</definedName>
    <definedName name="D9000012040" localSheetId="12">'90.000'!$G$14</definedName>
    <definedName name="D9000012050" localSheetId="12">'90.000'!$G$16</definedName>
    <definedName name="D9000012060" localSheetId="12">'90.000'!$G$15</definedName>
    <definedName name="D9000012070" localSheetId="12">'90.000'!$G$18</definedName>
    <definedName name="D9000012080" localSheetId="12">'90.000'!#REF!</definedName>
    <definedName name="D9000012090" localSheetId="12">'90.000'!$G$19</definedName>
    <definedName name="D9000012100" localSheetId="12">'90.000'!$G$20</definedName>
    <definedName name="D9000013010" localSheetId="12">'90.000'!$I$10</definedName>
    <definedName name="D9000013020" localSheetId="12">'90.000'!$I$12</definedName>
    <definedName name="D9000013030" localSheetId="12">'90.000'!$I$11</definedName>
    <definedName name="D9000013040" localSheetId="12">'90.000'!$I$14</definedName>
    <definedName name="D9000013050" localSheetId="12">'90.000'!$I$16</definedName>
    <definedName name="D9000013060" localSheetId="12">'90.000'!$I$15</definedName>
    <definedName name="D9000013070" localSheetId="12">'90.000'!$I$18</definedName>
    <definedName name="D9000013080" localSheetId="12">'90.000'!#REF!</definedName>
    <definedName name="D9000013090" localSheetId="12">'90.000'!$I$19</definedName>
    <definedName name="D9000013100" localSheetId="12">'90.000'!$I$20</definedName>
    <definedName name="D9000014010" localSheetId="12">'90.000'!$K$10</definedName>
    <definedName name="D9000014020" localSheetId="12">'90.000'!$K$12</definedName>
    <definedName name="D9000014030" localSheetId="12">'90.000'!$K$11</definedName>
    <definedName name="D9000014040" localSheetId="12">'90.000'!$K$14</definedName>
    <definedName name="D9000014050" localSheetId="12">'90.000'!$K$16</definedName>
    <definedName name="D9000014060" localSheetId="12">'90.000'!$K$15</definedName>
    <definedName name="D9000014070" localSheetId="12">'90.000'!$K$18</definedName>
    <definedName name="D9000014080" localSheetId="12">'90.000'!#REF!</definedName>
    <definedName name="D9000014090" localSheetId="12">'90.000'!$K$19</definedName>
    <definedName name="D9000014100" localSheetId="12">'90.000'!$K$20</definedName>
    <definedName name="D9000015010" localSheetId="12">'90.000'!$M$10</definedName>
    <definedName name="D9000015020" localSheetId="12">'90.000'!$M$12</definedName>
    <definedName name="D9000015030" localSheetId="12">'90.000'!$M$11</definedName>
    <definedName name="D9000015040" localSheetId="12">'90.000'!$M$14</definedName>
    <definedName name="D9000015050" localSheetId="12">'90.000'!$M$16</definedName>
    <definedName name="D9000015060" localSheetId="12">'90.000'!$M$15</definedName>
    <definedName name="D9000015070" localSheetId="12">'90.000'!$M$18</definedName>
    <definedName name="D9000015080" localSheetId="12">'90.000'!#REF!</definedName>
    <definedName name="D9000015090" localSheetId="12">'90.000'!$M$19</definedName>
    <definedName name="D9000015100" localSheetId="12">'90.000'!$M$20</definedName>
    <definedName name="D9000019010" localSheetId="12">'90.000'!$O$10</definedName>
    <definedName name="D9000019020" localSheetId="12">'90.000'!$O$12</definedName>
    <definedName name="D9000019030" localSheetId="12">'90.000'!$O$11</definedName>
    <definedName name="D9000019040" localSheetId="12">'90.000'!$O$14</definedName>
    <definedName name="D9000019050" localSheetId="12">'90.000'!$O$16</definedName>
    <definedName name="D9000019060" localSheetId="12">'90.000'!$O$15</definedName>
    <definedName name="D9000019070" localSheetId="12">'90.000'!$O$18</definedName>
    <definedName name="D9000019080" localSheetId="12">'90.000'!#REF!</definedName>
    <definedName name="D9000019090" localSheetId="12">'90.000'!$O$19</definedName>
    <definedName name="D9000019100" localSheetId="12">'90.000'!$O$20</definedName>
    <definedName name="data">[5]data!$A$2:$D$466</definedName>
    <definedName name="dataAMF">[5]dataAMF!$A$2:$D$93</definedName>
    <definedName name="DataMR" localSheetId="6">#REF!</definedName>
    <definedName name="DataMR" localSheetId="1">#REF!</definedName>
    <definedName name="DataMR">#REF!</definedName>
    <definedName name="DataRange" localSheetId="6">#REF!</definedName>
    <definedName name="DataRange">#REF!</definedName>
    <definedName name="DataRange2" localSheetId="6">#REF!</definedName>
    <definedName name="DataRange2">#REF!</definedName>
    <definedName name="Date" localSheetId="15">#REF!</definedName>
    <definedName name="Date" localSheetId="6">#REF!</definedName>
    <definedName name="Date" localSheetId="9">#REF!</definedName>
    <definedName name="Date" localSheetId="10">#REF!</definedName>
    <definedName name="Date" localSheetId="1">#REF!</definedName>
    <definedName name="Date" localSheetId="0">#REF!</definedName>
    <definedName name="Date">#REF!</definedName>
    <definedName name="Derivatives" localSheetId="15">#REF!</definedName>
    <definedName name="Derivatives" localSheetId="6">#REF!</definedName>
    <definedName name="Derivatives" localSheetId="9">#REF!</definedName>
    <definedName name="Derivatives" localSheetId="10">#REF!</definedName>
    <definedName name="Derivatives" localSheetId="1">#REF!</definedName>
    <definedName name="Derivatives" localSheetId="0">#REF!</definedName>
    <definedName name="Derivatives">#REF!</definedName>
    <definedName name="DPA_22222222">#REF!</definedName>
    <definedName name="ExpenseNP" localSheetId="6">#REF!</definedName>
    <definedName name="ExpenseNP" localSheetId="1">#REF!</definedName>
    <definedName name="ExpenseNP">#REF!</definedName>
    <definedName name="f" localSheetId="6" hidden="1">#REF!</definedName>
    <definedName name="f" localSheetId="9" hidden="1">#REF!</definedName>
    <definedName name="f" hidden="1">#REF!</definedName>
    <definedName name="f_2" hidden="1">#REF!</definedName>
    <definedName name="fffff" localSheetId="6" hidden="1">#REF!</definedName>
    <definedName name="fffff" localSheetId="9" hidden="1">#REF!</definedName>
    <definedName name="fffff" hidden="1">#REF!</definedName>
    <definedName name="fffff2" hidden="1">#REF!</definedName>
    <definedName name="FICode" localSheetId="6">#REF!</definedName>
    <definedName name="FICode">#REF!</definedName>
    <definedName name="FileLinks" localSheetId="15">#REF!</definedName>
    <definedName name="FileLinks" localSheetId="6">#REF!</definedName>
    <definedName name="FileLinks" localSheetId="9">#REF!</definedName>
    <definedName name="FileLinks" localSheetId="10">#REF!</definedName>
    <definedName name="FileLinks">#REF!</definedName>
    <definedName name="FT15.Areas">'[6]FT15.Tables'!$C$21:$C$26</definedName>
    <definedName name="FT15.ICS.NLSegm">'[6]FT15.Tables'!$C$104:$C$110</definedName>
    <definedName name="FT15.IndexSheet">'[6]FT15.Index'!$A$1</definedName>
    <definedName name="FT15.LSegm">'[6]FT15.Tables'!$C$66:$C$81</definedName>
    <definedName name="FT15.ReportingPhases">'[6]FT15.Tables'!$C$10:$C$12</definedName>
    <definedName name="FT15.ReportingUnits">'[6]FT15.Tables'!$C$4:$C$7</definedName>
    <definedName name="FT15.SpecificCurrencies">'[6]FT15.Tables'!$C$29:$C$63</definedName>
    <definedName name="helen" localSheetId="6">#N/A</definedName>
    <definedName name="helen" localSheetId="9">#N/A</definedName>
    <definedName name="helen" localSheetId="1">#N/A</definedName>
    <definedName name="helen" localSheetId="0">#N/A</definedName>
    <definedName name="helen">#N/A</definedName>
    <definedName name="hj" localSheetId="6">'[2]Matrix (all or red_int) Test #1'!#REF!</definedName>
    <definedName name="hj">'[2]Matrix (all or red_int) Test #1'!#REF!</definedName>
    <definedName name="ICS.Market.Corr">'[6]ICS.Market risk'!$P$12:$V$18</definedName>
    <definedName name="Insurer" localSheetId="6">#REF!</definedName>
    <definedName name="Insurer" localSheetId="9">#REF!</definedName>
    <definedName name="Insurer" localSheetId="1">#REF!</definedName>
    <definedName name="Insurer">#REF!</definedName>
    <definedName name="karen" localSheetId="6">#N/A</definedName>
    <definedName name="karen" localSheetId="9">#N/A</definedName>
    <definedName name="karen" localSheetId="1">#N/A</definedName>
    <definedName name="karen" localSheetId="0">#N/A</definedName>
    <definedName name="karen">#N/A</definedName>
    <definedName name="Lapse_Risk_A" localSheetId="15">#REF!</definedName>
    <definedName name="Lapse_Risk_A" localSheetId="6">#REF!</definedName>
    <definedName name="Lapse_Risk_A" localSheetId="9">#REF!</definedName>
    <definedName name="Lapse_Risk_A" localSheetId="10">#REF!</definedName>
    <definedName name="Lapse_Risk_A" localSheetId="1">#REF!</definedName>
    <definedName name="Lapse_Risk_A" localSheetId="0">#REF!</definedName>
    <definedName name="Lapse_Risk_A">#REF!</definedName>
    <definedName name="Lapse_Risk_B" localSheetId="15">#REF!</definedName>
    <definedName name="Lapse_Risk_B" localSheetId="6">#REF!</definedName>
    <definedName name="Lapse_Risk_B" localSheetId="9">#REF!</definedName>
    <definedName name="Lapse_Risk_B" localSheetId="10">#REF!</definedName>
    <definedName name="Lapse_Risk_B" localSheetId="1">#REF!</definedName>
    <definedName name="Lapse_Risk_B" localSheetId="0">#REF!</definedName>
    <definedName name="Lapse_Risk_B">#REF!</definedName>
    <definedName name="Lapse_Risk_C" localSheetId="15">#REF!</definedName>
    <definedName name="Lapse_Risk_C" localSheetId="6">#REF!</definedName>
    <definedName name="Lapse_Risk_C" localSheetId="9">#REF!</definedName>
    <definedName name="Lapse_Risk_C" localSheetId="10">#REF!</definedName>
    <definedName name="Lapse_Risk_C" localSheetId="1">#REF!</definedName>
    <definedName name="Lapse_Risk_C" localSheetId="0">#REF!</definedName>
    <definedName name="Lapse_Risk_C">#REF!</definedName>
    <definedName name="Lapse_Risk_D" localSheetId="15">#REF!</definedName>
    <definedName name="Lapse_Risk_D" localSheetId="6">#REF!</definedName>
    <definedName name="Lapse_Risk_D" localSheetId="9">#REF!</definedName>
    <definedName name="Lapse_Risk_D" localSheetId="10">#REF!</definedName>
    <definedName name="Lapse_Risk_D" localSheetId="1">#REF!</definedName>
    <definedName name="Lapse_Risk_D" localSheetId="0">#REF!</definedName>
    <definedName name="Lapse_Risk_D">#REF!</definedName>
    <definedName name="LapseSupport" localSheetId="6">#REF!</definedName>
    <definedName name="LapseSupport" localSheetId="1">#REF!</definedName>
    <definedName name="LapseSupport">#REF!</definedName>
    <definedName name="LapseSupportNP" localSheetId="6">#REF!</definedName>
    <definedName name="LapseSupportNP" localSheetId="1">#REF!</definedName>
    <definedName name="LapseSupportNP">#REF!</definedName>
    <definedName name="line_A_2B" localSheetId="15">'[4]25010'!#REF!</definedName>
    <definedName name="line_A_2B" localSheetId="6">'[4]25010'!#REF!</definedName>
    <definedName name="line_A_2B" localSheetId="9">'[4]25010'!#REF!</definedName>
    <definedName name="line_A_2B" localSheetId="10">'[4]25010'!#REF!</definedName>
    <definedName name="line_A_2B" localSheetId="1">'[4]25010'!#REF!</definedName>
    <definedName name="line_A_2B" localSheetId="0">'[4]25010'!#REF!</definedName>
    <definedName name="line_A_2B">'[4]25010'!#REF!</definedName>
    <definedName name="line_B_2B" localSheetId="6">'[4]25010'!#REF!</definedName>
    <definedName name="line_B_2B" localSheetId="9">'[4]25010'!#REF!</definedName>
    <definedName name="line_B_2B" localSheetId="1">'[4]25010'!#REF!</definedName>
    <definedName name="line_B_2B" localSheetId="0">'[4]25010'!#REF!</definedName>
    <definedName name="line_B_2B">'[4]25010'!#REF!</definedName>
    <definedName name="line_C_2B" localSheetId="6">'[4]25010'!#REF!</definedName>
    <definedName name="line_C_2B" localSheetId="9">'[4]25010'!#REF!</definedName>
    <definedName name="line_C_2B" localSheetId="1">'[4]25010'!#REF!</definedName>
    <definedName name="line_C_2B" localSheetId="0">'[4]25010'!#REF!</definedName>
    <definedName name="line_C_2B">'[4]25010'!#REF!</definedName>
    <definedName name="line_D_2B" localSheetId="6">'[4]25010'!#REF!</definedName>
    <definedName name="line_D_2B" localSheetId="9">'[4]25010'!#REF!</definedName>
    <definedName name="line_D_2B" localSheetId="1">'[4]25010'!#REF!</definedName>
    <definedName name="line_D_2B" localSheetId="0">'[4]25010'!#REF!</definedName>
    <definedName name="line_D_2B">'[4]25010'!#REF!</definedName>
    <definedName name="line_E_2B" localSheetId="6">'[4]25010'!#REF!</definedName>
    <definedName name="line_E_2B" localSheetId="9">'[4]25010'!#REF!</definedName>
    <definedName name="line_E_2B" localSheetId="1">'[4]25010'!#REF!</definedName>
    <definedName name="line_E_2B" localSheetId="0">'[4]25010'!#REF!</definedName>
    <definedName name="line_E_2B">'[4]25010'!#REF!</definedName>
    <definedName name="line_F_2B" localSheetId="6">'[4]25010'!#REF!</definedName>
    <definedName name="line_F_2B" localSheetId="9">'[4]25010'!#REF!</definedName>
    <definedName name="line_F_2B" localSheetId="1">'[4]25010'!#REF!</definedName>
    <definedName name="line_F_2B" localSheetId="0">'[4]25010'!#REF!</definedName>
    <definedName name="line_F_2B">'[4]25010'!#REF!</definedName>
    <definedName name="line_G_2B" localSheetId="6">'[4]25010'!#REF!</definedName>
    <definedName name="line_G_2B" localSheetId="9">'[4]25010'!#REF!</definedName>
    <definedName name="line_G_2B" localSheetId="1">'[4]25010'!#REF!</definedName>
    <definedName name="line_G_2B" localSheetId="0">'[4]25010'!#REF!</definedName>
    <definedName name="line_G_2B">'[4]25010'!#REF!</definedName>
    <definedName name="line_L" localSheetId="6">'[4]25010'!#REF!</definedName>
    <definedName name="line_L" localSheetId="9">'[4]25010'!#REF!</definedName>
    <definedName name="line_L" localSheetId="1">'[4]25010'!#REF!</definedName>
    <definedName name="line_L" localSheetId="0">'[4]25010'!#REF!</definedName>
    <definedName name="line_L">'[4]25010'!#REF!</definedName>
    <definedName name="line_M" localSheetId="6">'[7]20.020'!#REF!</definedName>
    <definedName name="line_M" localSheetId="9">'[7]20.020'!#REF!</definedName>
    <definedName name="line_M" localSheetId="1">'[7]20.020'!#REF!</definedName>
    <definedName name="line_M" localSheetId="0">'[7]20.020'!#REF!</definedName>
    <definedName name="line_M">'[7]20.020'!#REF!</definedName>
    <definedName name="line_p" localSheetId="6">'[4]25010'!#REF!</definedName>
    <definedName name="line_p" localSheetId="9">'[4]25010'!#REF!</definedName>
    <definedName name="line_p" localSheetId="1">'[4]25010'!#REF!</definedName>
    <definedName name="line_p" localSheetId="0">'[4]25010'!#REF!</definedName>
    <definedName name="line_p">'[4]25010'!#REF!</definedName>
    <definedName name="line_U" localSheetId="6">'[7]20.020'!#REF!</definedName>
    <definedName name="line_U" localSheetId="9">'[7]20.020'!#REF!</definedName>
    <definedName name="line_U" localSheetId="1">'[7]20.020'!#REF!</definedName>
    <definedName name="line_U" localSheetId="0">'[7]20.020'!#REF!</definedName>
    <definedName name="line_U">'[7]20.020'!#REF!</definedName>
    <definedName name="line_V" localSheetId="6">'[7]20.020'!#REF!</definedName>
    <definedName name="line_V" localSheetId="9">'[7]20.020'!#REF!</definedName>
    <definedName name="line_V" localSheetId="1">'[7]20.020'!#REF!</definedName>
    <definedName name="line_V" localSheetId="0">'[7]20.020'!#REF!</definedName>
    <definedName name="line_V">'[7]20.020'!#REF!</definedName>
    <definedName name="LongevityNP" localSheetId="6">#REF!</definedName>
    <definedName name="LongevityNP" localSheetId="1">#REF!</definedName>
    <definedName name="LongevityNP">#REF!</definedName>
    <definedName name="LYTB" localSheetId="6">'[8]Carry Forward'!#REF!</definedName>
    <definedName name="LYTB" localSheetId="9">'[8]Carry Forward'!#REF!</definedName>
    <definedName name="LYTB" localSheetId="1">'[8]Carry Forward'!#REF!</definedName>
    <definedName name="LYTB">'[8]Carry Forward'!#REF!</definedName>
    <definedName name="MODEL">'[8]Cover page:95000A'!$A$1:$V$242</definedName>
    <definedName name="morb_index" localSheetId="15">MATCH('120.100'!morb_req_comp,#REF!,1)</definedName>
    <definedName name="morb_index" localSheetId="6">MATCH('20.600'!morb_req_comp,#REF!,1)</definedName>
    <definedName name="morb_index" localSheetId="9">MATCH([9]!morb_req_comp,#REF!,1)</definedName>
    <definedName name="morb_index" localSheetId="10">MATCH('60.000'!morb_req_comp,#REF!,1)</definedName>
    <definedName name="morb_index" localSheetId="1">MATCH(Attestation!morb_req_comp,#REF!,1)</definedName>
    <definedName name="morb_index" localSheetId="0">MATCH(COVER!morb_req_comp,#REF!,1)</definedName>
    <definedName name="morb_index">MATCH([9]!morb_req_comp,#REF!,1)</definedName>
    <definedName name="morb_req_comp" localSheetId="15">#REF!</definedName>
    <definedName name="morb_req_comp" localSheetId="6">#REF!</definedName>
    <definedName name="morb_req_comp" localSheetId="9">#REF!</definedName>
    <definedName name="morb_req_comp" localSheetId="10">#REF!</definedName>
    <definedName name="morb_req_comp" localSheetId="1">#REF!</definedName>
    <definedName name="morb_req_comp" localSheetId="0">#REF!</definedName>
    <definedName name="morb_req_comp">#REF!</definedName>
    <definedName name="mort_index" localSheetId="15">MATCH('120.100'!mort_req_comp,#REF!,1)</definedName>
    <definedName name="mort_index" localSheetId="6">MATCH('20.600'!mort_req_comp,#REF!,1)</definedName>
    <definedName name="mort_index" localSheetId="9">MATCH([9]!mort_req_comp,#REF!,1)</definedName>
    <definedName name="mort_index" localSheetId="10">MATCH('60.000'!mort_req_comp,#REF!,1)</definedName>
    <definedName name="mort_index" localSheetId="1">MATCH(Attestation!mort_req_comp,#REF!,1)</definedName>
    <definedName name="mort_index" localSheetId="0">MATCH(COVER!mort_req_comp,#REF!,1)</definedName>
    <definedName name="mort_index">MATCH([9]!mort_req_comp,#REF!,1)</definedName>
    <definedName name="mort_req_comp" localSheetId="15">#REF!+#REF!</definedName>
    <definedName name="mort_req_comp" localSheetId="6">#REF!+#REF!</definedName>
    <definedName name="mort_req_comp" localSheetId="9">#REF!+#REF!</definedName>
    <definedName name="mort_req_comp" localSheetId="10">#REF!+#REF!</definedName>
    <definedName name="mort_req_comp" localSheetId="1">#REF!+#REF!</definedName>
    <definedName name="mort_req_comp" localSheetId="0">#REF!+#REF!</definedName>
    <definedName name="mort_req_comp">#REF!+#REF!</definedName>
    <definedName name="MortalityNP" localSheetId="6">#REF!</definedName>
    <definedName name="MortalityNP" localSheetId="1">#REF!</definedName>
    <definedName name="MortalityNP">#REF!</definedName>
    <definedName name="nancy" localSheetId="15">MATCH('120.100'!mort_req_comp,#REF!,1)</definedName>
    <definedName name="nancy" localSheetId="6">MATCH('20.600'!mort_req_comp,#REF!,1)</definedName>
    <definedName name="nancy" localSheetId="9">MATCH([9]!mort_req_comp,#REF!,1)</definedName>
    <definedName name="nancy" localSheetId="10">MATCH('60.000'!mort_req_comp,#REF!,1)</definedName>
    <definedName name="nancy" localSheetId="1">MATCH(Attestation!mort_req_comp,#REF!,1)</definedName>
    <definedName name="nancy" localSheetId="0">MATCH(COVER!mort_req_comp,#REF!,1)</definedName>
    <definedName name="nancy">MATCH([9]!mort_req_comp,#REF!,1)</definedName>
    <definedName name="NewLinks" localSheetId="15">#REF!</definedName>
    <definedName name="NewLinks" localSheetId="6">#REF!</definedName>
    <definedName name="NewLinks" localSheetId="9">#REF!</definedName>
    <definedName name="NewLinks" localSheetId="10">#REF!</definedName>
    <definedName name="NewLinks" localSheetId="1">#REF!</definedName>
    <definedName name="NewLinks">#REF!</definedName>
    <definedName name="NonLapseSupport" localSheetId="6">#REF!</definedName>
    <definedName name="NonLapseSupport" localSheetId="1">#REF!</definedName>
    <definedName name="NonLapseSupport">#REF!</definedName>
    <definedName name="NonLapseSupportNP" localSheetId="6">#REF!</definedName>
    <definedName name="NonLapseSupportNP" localSheetId="1">#REF!</definedName>
    <definedName name="NonLapseSupportNP">#REF!</definedName>
    <definedName name="PAGE1000" localSheetId="6">#REF!</definedName>
    <definedName name="PAGE1000" localSheetId="9">#REF!</definedName>
    <definedName name="PAGE1000" localSheetId="1">#REF!</definedName>
    <definedName name="PAGE1000">#REF!</definedName>
    <definedName name="PAGE1001" localSheetId="6">'[10]10001'!#REF!</definedName>
    <definedName name="PAGE1001" localSheetId="9">'[10]10001'!#REF!</definedName>
    <definedName name="PAGE1001" localSheetId="1">'[10]10001'!#REF!</definedName>
    <definedName name="PAGE1001">'[10]10001'!#REF!</definedName>
    <definedName name="PAGE1002" localSheetId="6">'[11]1002'!#REF!</definedName>
    <definedName name="PAGE1002" localSheetId="9">'[11]1002'!#REF!</definedName>
    <definedName name="PAGE1002">'[11]1002'!#REF!</definedName>
    <definedName name="PAGE1010" localSheetId="6">'[12]10010'!#REF!</definedName>
    <definedName name="PAGE1010" localSheetId="9">'[12]10010'!#REF!</definedName>
    <definedName name="PAGE1010">'[12]10010'!#REF!</definedName>
    <definedName name="PAGE1020" localSheetId="6">#REF!</definedName>
    <definedName name="PAGE1020" localSheetId="9">#REF!</definedName>
    <definedName name="PAGE1020">#REF!</definedName>
    <definedName name="PAGE1030" localSheetId="6">#REF!</definedName>
    <definedName name="PAGE1030" localSheetId="9">#REF!</definedName>
    <definedName name="PAGE1030">#REF!</definedName>
    <definedName name="PAGE1040" localSheetId="6">#REF!</definedName>
    <definedName name="PAGE1040" localSheetId="9">#REF!</definedName>
    <definedName name="PAGE1040">#REF!</definedName>
    <definedName name="PAGE1070" localSheetId="6">#REF!</definedName>
    <definedName name="PAGE1070" localSheetId="9">#REF!</definedName>
    <definedName name="PAGE1070">#REF!</definedName>
    <definedName name="PAGE1081" localSheetId="6">#REF!</definedName>
    <definedName name="PAGE1081" localSheetId="9">#REF!</definedName>
    <definedName name="PAGE1081">#REF!</definedName>
    <definedName name="PAGE2045" localSheetId="6">'[13]20046'!#REF!</definedName>
    <definedName name="PAGE2045" localSheetId="9">'[13]20046'!#REF!</definedName>
    <definedName name="PAGE2045">'[13]20046'!#REF!</definedName>
    <definedName name="PAGE2050" localSheetId="6">#REF!</definedName>
    <definedName name="PAGE2050" localSheetId="9">#REF!</definedName>
    <definedName name="PAGE2050">#REF!</definedName>
    <definedName name="PAGE2056" localSheetId="6">#REF!</definedName>
    <definedName name="PAGE2056" localSheetId="9">#REF!</definedName>
    <definedName name="PAGE2056">#REF!</definedName>
    <definedName name="PAGE2071" localSheetId="6">#REF!</definedName>
    <definedName name="PAGE2071" localSheetId="9">#REF!</definedName>
    <definedName name="PAGE2071">#REF!</definedName>
    <definedName name="PAGE3050" localSheetId="6">#REF!</definedName>
    <definedName name="PAGE3050" localSheetId="9">#REF!</definedName>
    <definedName name="PAGE3050">#REF!</definedName>
    <definedName name="PAGE4011" localSheetId="6">#REF!</definedName>
    <definedName name="PAGE4011" localSheetId="9">#REF!</definedName>
    <definedName name="PAGE4011">#REF!</definedName>
    <definedName name="PAGE4030" localSheetId="6">#REF!</definedName>
    <definedName name="PAGE4030" localSheetId="9">#REF!</definedName>
    <definedName name="PAGE4030">#REF!</definedName>
    <definedName name="PAGE4040" localSheetId="6">#REF!</definedName>
    <definedName name="PAGE4040" localSheetId="9">#REF!</definedName>
    <definedName name="PAGE4040">#REF!</definedName>
    <definedName name="PAGE4041" localSheetId="6">#REF!</definedName>
    <definedName name="PAGE4041" localSheetId="9">#REF!</definedName>
    <definedName name="PAGE4041">#REF!</definedName>
    <definedName name="PAGE4042" localSheetId="6">#REF!</definedName>
    <definedName name="PAGE4042" localSheetId="9">#REF!</definedName>
    <definedName name="PAGE4042">#REF!</definedName>
    <definedName name="PAGE4043" localSheetId="6">#REF!</definedName>
    <definedName name="PAGE4043" localSheetId="9">#REF!</definedName>
    <definedName name="PAGE4043">#REF!</definedName>
    <definedName name="PAGE4044" localSheetId="6">#REF!</definedName>
    <definedName name="PAGE4044" localSheetId="9">#REF!</definedName>
    <definedName name="PAGE4044">#REF!</definedName>
    <definedName name="PAGE5041" localSheetId="6">#REF!</definedName>
    <definedName name="PAGE5041" localSheetId="9">#REF!</definedName>
    <definedName name="PAGE5041">#REF!</definedName>
    <definedName name="PAGE5051" localSheetId="6">#REF!</definedName>
    <definedName name="PAGE5051" localSheetId="9">#REF!</definedName>
    <definedName name="PAGE5051">#REF!</definedName>
    <definedName name="PAGE5053" localSheetId="6">#REF!</definedName>
    <definedName name="PAGE5053" localSheetId="9">#REF!</definedName>
    <definedName name="PAGE5053">#REF!</definedName>
    <definedName name="PAGE5060" localSheetId="6">#REF!</definedName>
    <definedName name="PAGE5060" localSheetId="9">#REF!</definedName>
    <definedName name="PAGE5060">#REF!</definedName>
    <definedName name="PAGE5061" localSheetId="6">#REF!</definedName>
    <definedName name="PAGE5061" localSheetId="9">#REF!</definedName>
    <definedName name="PAGE5061">#REF!</definedName>
    <definedName name="PAGE5062" localSheetId="6">#REF!</definedName>
    <definedName name="PAGE5062" localSheetId="9">#REF!</definedName>
    <definedName name="PAGE5062">#REF!</definedName>
    <definedName name="PAGE5063" localSheetId="6">#REF!</definedName>
    <definedName name="PAGE5063" localSheetId="9">#REF!</definedName>
    <definedName name="PAGE5063">#REF!</definedName>
    <definedName name="PAGE5064" localSheetId="6">#REF!</definedName>
    <definedName name="PAGE5064" localSheetId="9">#REF!</definedName>
    <definedName name="PAGE5064">#REF!</definedName>
    <definedName name="PAGE5065" localSheetId="6">#REF!</definedName>
    <definedName name="PAGE5065" localSheetId="9">#REF!</definedName>
    <definedName name="PAGE5065">#REF!</definedName>
    <definedName name="PAGE5066" localSheetId="6">#REF!</definedName>
    <definedName name="PAGE5066" localSheetId="9">#REF!</definedName>
    <definedName name="PAGE5066">#REF!</definedName>
    <definedName name="PAGE5067" localSheetId="6">#REF!</definedName>
    <definedName name="PAGE5067" localSheetId="9">#REF!</definedName>
    <definedName name="PAGE5067">#REF!</definedName>
    <definedName name="PAGE5071" localSheetId="6">#REF!</definedName>
    <definedName name="PAGE5071" localSheetId="9">#REF!</definedName>
    <definedName name="PAGE5071">#REF!</definedName>
    <definedName name="PAGE6010" localSheetId="6">#REF!</definedName>
    <definedName name="PAGE6010" localSheetId="9">#REF!</definedName>
    <definedName name="PAGE6010">#REF!</definedName>
    <definedName name="PAGE6020" localSheetId="6">#REF!</definedName>
    <definedName name="PAGE6020" localSheetId="9">#REF!</definedName>
    <definedName name="PAGE6020">#REF!</definedName>
    <definedName name="PAGE6021" localSheetId="6">#REF!</definedName>
    <definedName name="PAGE6021" localSheetId="9">#REF!</definedName>
    <definedName name="PAGE6021">#REF!</definedName>
    <definedName name="PAGE6030" localSheetId="6">#REF!</definedName>
    <definedName name="PAGE6030" localSheetId="9">#REF!</definedName>
    <definedName name="PAGE6030">#REF!</definedName>
    <definedName name="PAGE7001" localSheetId="6">#REF!</definedName>
    <definedName name="PAGE7001" localSheetId="9">#REF!</definedName>
    <definedName name="PAGE7001">#REF!</definedName>
    <definedName name="PAGE7002" localSheetId="6">#REF!</definedName>
    <definedName name="PAGE7002" localSheetId="9">#REF!</definedName>
    <definedName name="PAGE7002">#REF!</definedName>
    <definedName name="PAGE7003" localSheetId="6">#REF!</definedName>
    <definedName name="PAGE7003" localSheetId="9">#REF!</definedName>
    <definedName name="PAGE7003">#REF!</definedName>
    <definedName name="PAGE7004" localSheetId="6">#REF!</definedName>
    <definedName name="PAGE7004" localSheetId="9">#REF!</definedName>
    <definedName name="PAGE7004">#REF!</definedName>
    <definedName name="PAGE7005" localSheetId="6">#REF!</definedName>
    <definedName name="PAGE7005" localSheetId="9">#REF!</definedName>
    <definedName name="PAGE7005">#REF!</definedName>
    <definedName name="PAGE7006" localSheetId="6">#REF!</definedName>
    <definedName name="PAGE7006" localSheetId="9">#REF!</definedName>
    <definedName name="PAGE7006">#REF!</definedName>
    <definedName name="PAGE7007" localSheetId="6">#REF!</definedName>
    <definedName name="PAGE7007" localSheetId="9">#REF!</definedName>
    <definedName name="PAGE7007">#REF!</definedName>
    <definedName name="PAGE7010" localSheetId="6">#REF!</definedName>
    <definedName name="PAGE7010" localSheetId="9">#REF!</definedName>
    <definedName name="PAGE7010">#REF!</definedName>
    <definedName name="PAGE7011" localSheetId="6">#REF!</definedName>
    <definedName name="PAGE7011" localSheetId="9">#REF!</definedName>
    <definedName name="PAGE7011">#REF!</definedName>
    <definedName name="PAGE7012" localSheetId="6">#REF!</definedName>
    <definedName name="PAGE7012" localSheetId="9">#REF!</definedName>
    <definedName name="PAGE7012">#REF!</definedName>
    <definedName name="PAGE7013" localSheetId="6">#REF!</definedName>
    <definedName name="PAGE7013" localSheetId="9">#REF!</definedName>
    <definedName name="PAGE7013">#REF!</definedName>
    <definedName name="PAGE7020" localSheetId="6">#REF!</definedName>
    <definedName name="PAGE7020" localSheetId="9">#REF!</definedName>
    <definedName name="PAGE7020">#REF!</definedName>
    <definedName name="PAGE7021" localSheetId="6">#REF!</definedName>
    <definedName name="PAGE7021" localSheetId="9">#REF!</definedName>
    <definedName name="PAGE7021">#REF!</definedName>
    <definedName name="PAGE7022" localSheetId="6">#REF!</definedName>
    <definedName name="PAGE7022" localSheetId="9">#REF!</definedName>
    <definedName name="PAGE7022">#REF!</definedName>
    <definedName name="PAGE7023" localSheetId="6">#REF!</definedName>
    <definedName name="PAGE7023" localSheetId="9">#REF!</definedName>
    <definedName name="PAGE7023">#REF!</definedName>
    <definedName name="PAGE7024" localSheetId="6">#REF!</definedName>
    <definedName name="PAGE7024" localSheetId="9">#REF!</definedName>
    <definedName name="PAGE7024">#REF!</definedName>
    <definedName name="PAGE7030" localSheetId="6">#REF!</definedName>
    <definedName name="PAGE7030" localSheetId="9">#REF!</definedName>
    <definedName name="PAGE7030">#REF!</definedName>
    <definedName name="PAGE7031" localSheetId="6">#REF!</definedName>
    <definedName name="PAGE7031" localSheetId="9">#REF!</definedName>
    <definedName name="PAGE7031">#REF!</definedName>
    <definedName name="PAGE7032" localSheetId="6">#REF!</definedName>
    <definedName name="PAGE7032" localSheetId="9">#REF!</definedName>
    <definedName name="PAGE7032">#REF!</definedName>
    <definedName name="PAGE7035" localSheetId="6">#REF!</definedName>
    <definedName name="PAGE7035" localSheetId="9">#REF!</definedName>
    <definedName name="PAGE7035">#REF!</definedName>
    <definedName name="PAGE7036" localSheetId="6">#REF!</definedName>
    <definedName name="PAGE7036" localSheetId="9">#REF!</definedName>
    <definedName name="PAGE7036">#REF!</definedName>
    <definedName name="PAGE7037" localSheetId="6">#REF!</definedName>
    <definedName name="PAGE7037" localSheetId="9">#REF!</definedName>
    <definedName name="PAGE7037">#REF!</definedName>
    <definedName name="PAGE7038" localSheetId="6">#REF!</definedName>
    <definedName name="PAGE7038" localSheetId="9">#REF!</definedName>
    <definedName name="PAGE7038">#REF!</definedName>
    <definedName name="PAGE7039" localSheetId="6">#REF!</definedName>
    <definedName name="PAGE7039" localSheetId="9">#REF!</definedName>
    <definedName name="PAGE7039">#REF!</definedName>
    <definedName name="PAGE7050" localSheetId="6">#REF!</definedName>
    <definedName name="PAGE7050" localSheetId="9">#REF!</definedName>
    <definedName name="PAGE7050">#REF!</definedName>
    <definedName name="PAGE7060" localSheetId="6">#REF!</definedName>
    <definedName name="PAGE7060" localSheetId="9">#REF!</definedName>
    <definedName name="PAGE7060">#REF!</definedName>
    <definedName name="PAGES">'[8]Cover page:87080'!$A$1</definedName>
    <definedName name="PrincipalLossAbsorbency" localSheetId="15">#REF!</definedName>
    <definedName name="PrincipalLossAbsorbency" localSheetId="6">#REF!</definedName>
    <definedName name="PrincipalLossAbsorbency" localSheetId="9">#REF!</definedName>
    <definedName name="PrincipalLossAbsorbency" localSheetId="10">#REF!</definedName>
    <definedName name="PrincipalLossAbsorbency" localSheetId="1">#REF!</definedName>
    <definedName name="PrincipalLossAbsorbency">#REF!</definedName>
    <definedName name="_xlnm.Print_Area" localSheetId="2">'10.100'!$A$1:$D$33</definedName>
    <definedName name="_xlnm.Print_Area" localSheetId="14">'120.000'!$A$1:$D$34</definedName>
    <definedName name="_xlnm.Print_Area" localSheetId="3">'20.100'!$A$1:$D$45</definedName>
    <definedName name="_xlnm.Print_Area" localSheetId="4">'20.200'!$A$1:$D$51</definedName>
    <definedName name="_xlnm.Print_Area" localSheetId="5">'20.300'!$A$1:$C$43</definedName>
    <definedName name="_xlnm.Print_Area" localSheetId="6">'20.600'!$A$1:$D$44</definedName>
    <definedName name="_xlnm.Print_Area" localSheetId="9">'50.100'!$A$1:$O$62</definedName>
    <definedName name="_xlnm.Print_Area" localSheetId="10">'60.000'!$A$1:$O$44</definedName>
    <definedName name="PriorLinks" localSheetId="15">#REF!</definedName>
    <definedName name="PriorLinks" localSheetId="6">#REF!</definedName>
    <definedName name="PriorLinks" localSheetId="9">#REF!</definedName>
    <definedName name="PriorLinks" localSheetId="10">#REF!</definedName>
    <definedName name="PriorLinks" localSheetId="1">#REF!</definedName>
    <definedName name="PriorLinks" localSheetId="0">#REF!</definedName>
    <definedName name="PriorLinks">#REF!</definedName>
    <definedName name="Quarter">[14]Input!$B$2</definedName>
    <definedName name="Ratio_and_ACM_Calculation">'[15]1 Ratio and ACM Cal''n'!$A$1</definedName>
    <definedName name="renee" localSheetId="6">#N/A</definedName>
    <definedName name="renee" localSheetId="9">#N/A</definedName>
    <definedName name="renee" localSheetId="1">#N/A</definedName>
    <definedName name="renee" localSheetId="0">#N/A</definedName>
    <definedName name="renee">#N/A</definedName>
    <definedName name="RetrieveDate" localSheetId="6">#REF!</definedName>
    <definedName name="RetrieveDate" localSheetId="9">#REF!</definedName>
    <definedName name="RetrieveDate">#REF!</definedName>
    <definedName name="RF20200101" localSheetId="6">[16]LIABILITIES!#REF!</definedName>
    <definedName name="RF20200101" localSheetId="9">[16]LIABILITIES!#REF!</definedName>
    <definedName name="RF20200101">[16]LIABILITIES!#REF!</definedName>
    <definedName name="RF20200103" localSheetId="6">[16]LIABILITIES!#REF!</definedName>
    <definedName name="RF20200103" localSheetId="9">[16]LIABILITIES!#REF!</definedName>
    <definedName name="RF20200103">[16]LIABILITIES!#REF!</definedName>
    <definedName name="RF20200201" localSheetId="6">[16]LIABILITIES!#REF!</definedName>
    <definedName name="RF20200201" localSheetId="9">[16]LIABILITIES!#REF!</definedName>
    <definedName name="RF20200201">[16]LIABILITIES!#REF!</definedName>
    <definedName name="RF20200203" localSheetId="6">[16]LIABILITIES!#REF!</definedName>
    <definedName name="RF20200203" localSheetId="9">[16]LIABILITIES!#REF!</definedName>
    <definedName name="RF20200203">[16]LIABILITIES!#REF!</definedName>
    <definedName name="RF20200301" localSheetId="6">[16]LIABILITIES!#REF!</definedName>
    <definedName name="RF20200301" localSheetId="9">[16]LIABILITIES!#REF!</definedName>
    <definedName name="RF20200301">[16]LIABILITIES!#REF!</definedName>
    <definedName name="RF20200303" localSheetId="6">[16]LIABILITIES!#REF!</definedName>
    <definedName name="RF20200303" localSheetId="9">[16]LIABILITIES!#REF!</definedName>
    <definedName name="RF20200303">[16]LIABILITIES!#REF!</definedName>
    <definedName name="RF20200401" localSheetId="6">[16]LIABILITIES!#REF!</definedName>
    <definedName name="RF20200401" localSheetId="9">[16]LIABILITIES!#REF!</definedName>
    <definedName name="RF20200401">[16]LIABILITIES!#REF!</definedName>
    <definedName name="RF20200403" localSheetId="6">[16]LIABILITIES!#REF!</definedName>
    <definedName name="RF20200403" localSheetId="9">[16]LIABILITIES!#REF!</definedName>
    <definedName name="RF20200403">[16]LIABILITIES!#REF!</definedName>
    <definedName name="RF20200501" localSheetId="6">[16]LIABILITIES!#REF!</definedName>
    <definedName name="RF20200501" localSheetId="9">[16]LIABILITIES!#REF!</definedName>
    <definedName name="RF20200501">[16]LIABILITIES!#REF!</definedName>
    <definedName name="RF20200503" localSheetId="6">[16]LIABILITIES!#REF!</definedName>
    <definedName name="RF20200503" localSheetId="9">[16]LIABILITIES!#REF!</definedName>
    <definedName name="RF20200503">[16]LIABILITIES!#REF!</definedName>
    <definedName name="RF20200601" localSheetId="6">[16]LIABILITIES!#REF!</definedName>
    <definedName name="RF20200601" localSheetId="9">[16]LIABILITIES!#REF!</definedName>
    <definedName name="RF20200601">[16]LIABILITIES!#REF!</definedName>
    <definedName name="RF20200603" localSheetId="6">[16]LIABILITIES!#REF!</definedName>
    <definedName name="RF20200603" localSheetId="9">[16]LIABILITIES!#REF!</definedName>
    <definedName name="RF20200603">[16]LIABILITIES!#REF!</definedName>
    <definedName name="RF20200701" localSheetId="6">[16]LIABILITIES!#REF!</definedName>
    <definedName name="RF20200701" localSheetId="9">[16]LIABILITIES!#REF!</definedName>
    <definedName name="RF20200701">[16]LIABILITIES!#REF!</definedName>
    <definedName name="RF20200703" localSheetId="6">[16]LIABILITIES!#REF!</definedName>
    <definedName name="RF20200703" localSheetId="9">[16]LIABILITIES!#REF!</definedName>
    <definedName name="RF20200703">[16]LIABILITIES!#REF!</definedName>
    <definedName name="RF20200801" localSheetId="6">[16]LIABILITIES!#REF!</definedName>
    <definedName name="RF20200801" localSheetId="9">[16]LIABILITIES!#REF!</definedName>
    <definedName name="RF20200801">[16]LIABILITIES!#REF!</definedName>
    <definedName name="RF20200803" localSheetId="6">[16]LIABILITIES!#REF!</definedName>
    <definedName name="RF20200803" localSheetId="9">[16]LIABILITIES!#REF!</definedName>
    <definedName name="RF20200803">[16]LIABILITIES!#REF!</definedName>
    <definedName name="RF20200901" localSheetId="6">[16]LIABILITIES!#REF!</definedName>
    <definedName name="RF20200901" localSheetId="9">[16]LIABILITIES!#REF!</definedName>
    <definedName name="RF20200901">[16]LIABILITIES!#REF!</definedName>
    <definedName name="RF20200903" localSheetId="6">[16]LIABILITIES!#REF!</definedName>
    <definedName name="RF20200903" localSheetId="9">[16]LIABILITIES!#REF!</definedName>
    <definedName name="RF20200903">[16]LIABILITIES!#REF!</definedName>
    <definedName name="RF20201001" localSheetId="6">[16]LIABILITIES!#REF!</definedName>
    <definedName name="RF20201001" localSheetId="9">[16]LIABILITIES!#REF!</definedName>
    <definedName name="RF20201001">[16]LIABILITIES!#REF!</definedName>
    <definedName name="RF20201003" localSheetId="6">[16]LIABILITIES!#REF!</definedName>
    <definedName name="RF20201003" localSheetId="9">[16]LIABILITIES!#REF!</definedName>
    <definedName name="RF20201003">[16]LIABILITIES!#REF!</definedName>
    <definedName name="RF20201101" localSheetId="6">[16]LIABILITIES!#REF!</definedName>
    <definedName name="RF20201101" localSheetId="9">[16]LIABILITIES!#REF!</definedName>
    <definedName name="RF20201101">[16]LIABILITIES!#REF!</definedName>
    <definedName name="RF20201103" localSheetId="6">[16]LIABILITIES!#REF!</definedName>
    <definedName name="RF20201103" localSheetId="9">[16]LIABILITIES!#REF!</definedName>
    <definedName name="RF20201103">[16]LIABILITIES!#REF!</definedName>
    <definedName name="RF20201201" localSheetId="6">[16]LIABILITIES!#REF!</definedName>
    <definedName name="RF20201201" localSheetId="9">[16]LIABILITIES!#REF!</definedName>
    <definedName name="RF20201201">[16]LIABILITIES!#REF!</definedName>
    <definedName name="RF20201203" localSheetId="6">[16]LIABILITIES!#REF!</definedName>
    <definedName name="RF20201203" localSheetId="9">[16]LIABILITIES!#REF!</definedName>
    <definedName name="RF20201203">[16]LIABILITIES!#REF!</definedName>
    <definedName name="RF20201301" localSheetId="6">[16]LIABILITIES!#REF!</definedName>
    <definedName name="RF20201301" localSheetId="9">[16]LIABILITIES!#REF!</definedName>
    <definedName name="RF20201301">[16]LIABILITIES!#REF!</definedName>
    <definedName name="RF20201303" localSheetId="6">[16]LIABILITIES!#REF!</definedName>
    <definedName name="RF20201303" localSheetId="9">[16]LIABILITIES!#REF!</definedName>
    <definedName name="RF20201303">[16]LIABILITIES!#REF!</definedName>
    <definedName name="RF20201401" localSheetId="6">[16]LIABILITIES!#REF!</definedName>
    <definedName name="RF20201401" localSheetId="9">[16]LIABILITIES!#REF!</definedName>
    <definedName name="RF20201401">[16]LIABILITIES!#REF!</definedName>
    <definedName name="RF20201403" localSheetId="6">[16]LIABILITIES!#REF!</definedName>
    <definedName name="RF20201403" localSheetId="9">[16]LIABILITIES!#REF!</definedName>
    <definedName name="RF20201403">[16]LIABILITIES!#REF!</definedName>
    <definedName name="RF20201501" localSheetId="6">[16]LIABILITIES!#REF!</definedName>
    <definedName name="RF20201501" localSheetId="9">[16]LIABILITIES!#REF!</definedName>
    <definedName name="RF20201501">[16]LIABILITIES!#REF!</definedName>
    <definedName name="RF20201503" localSheetId="6">[16]LIABILITIES!#REF!</definedName>
    <definedName name="RF20201503" localSheetId="9">[16]LIABILITIES!#REF!</definedName>
    <definedName name="RF20201503">[16]LIABILITIES!#REF!</definedName>
    <definedName name="RF20201601" localSheetId="6">[16]LIABILITIES!#REF!</definedName>
    <definedName name="RF20201601" localSheetId="9">[16]LIABILITIES!#REF!</definedName>
    <definedName name="RF20201601">[16]LIABILITIES!#REF!</definedName>
    <definedName name="RF20201603" localSheetId="6">[16]LIABILITIES!#REF!</definedName>
    <definedName name="RF20201603" localSheetId="9">[16]LIABILITIES!#REF!</definedName>
    <definedName name="RF20201603">[16]LIABILITIES!#REF!</definedName>
    <definedName name="RF20202101" localSheetId="6">[16]LIABILITIES!#REF!</definedName>
    <definedName name="RF20202101" localSheetId="9">[16]LIABILITIES!#REF!</definedName>
    <definedName name="RF20202101">[16]LIABILITIES!#REF!</definedName>
    <definedName name="RF20202103" localSheetId="6">[16]LIABILITIES!#REF!</definedName>
    <definedName name="RF20202103" localSheetId="9">[16]LIABILITIES!#REF!</definedName>
    <definedName name="RF20202103">[16]LIABILITIES!#REF!</definedName>
    <definedName name="RF20202801" localSheetId="6">[16]LIABILITIES!#REF!</definedName>
    <definedName name="RF20202801" localSheetId="9">[16]LIABILITIES!#REF!</definedName>
    <definedName name="RF20202801">[16]LIABILITIES!#REF!</definedName>
    <definedName name="RF20202803" localSheetId="6">[16]LIABILITIES!#REF!</definedName>
    <definedName name="RF20202803" localSheetId="9">[16]LIABILITIES!#REF!</definedName>
    <definedName name="RF20202803">[16]LIABILITIES!#REF!</definedName>
    <definedName name="RF20202901" localSheetId="6">[16]LIABILITIES!#REF!</definedName>
    <definedName name="RF20202901" localSheetId="9">[16]LIABILITIES!#REF!</definedName>
    <definedName name="RF20202901">[16]LIABILITIES!#REF!</definedName>
    <definedName name="RF20202903" localSheetId="6">[16]LIABILITIES!#REF!</definedName>
    <definedName name="RF20202903" localSheetId="9">[16]LIABILITIES!#REF!</definedName>
    <definedName name="RF20202903">[16]LIABILITIES!#REF!</definedName>
    <definedName name="RF20203001" localSheetId="6">[16]LIABILITIES!#REF!</definedName>
    <definedName name="RF20203001" localSheetId="9">[16]LIABILITIES!#REF!</definedName>
    <definedName name="RF20203001">[16]LIABILITIES!#REF!</definedName>
    <definedName name="RF20203003" localSheetId="6">[16]LIABILITIES!#REF!</definedName>
    <definedName name="RF20203003" localSheetId="9">[16]LIABILITIES!#REF!</definedName>
    <definedName name="RF20203003">[16]LIABILITIES!#REF!</definedName>
    <definedName name="RF20203101" localSheetId="6">[16]LIABILITIES!#REF!</definedName>
    <definedName name="RF20203101" localSheetId="9">[16]LIABILITIES!#REF!</definedName>
    <definedName name="RF20203101">[16]LIABILITIES!#REF!</definedName>
    <definedName name="RF20203103" localSheetId="6">[16]LIABILITIES!#REF!</definedName>
    <definedName name="RF20203103" localSheetId="9">[16]LIABILITIES!#REF!</definedName>
    <definedName name="RF20203103">[16]LIABILITIES!#REF!</definedName>
    <definedName name="RF20204001" localSheetId="6">[16]LIABILITIES!#REF!</definedName>
    <definedName name="RF20204001" localSheetId="9">[16]LIABILITIES!#REF!</definedName>
    <definedName name="RF20204001">[16]LIABILITIES!#REF!</definedName>
    <definedName name="RF20204003" localSheetId="6">[16]LIABILITIES!#REF!</definedName>
    <definedName name="RF20204003" localSheetId="9">[16]LIABILITIES!#REF!</definedName>
    <definedName name="RF20204003">[16]LIABILITIES!#REF!</definedName>
    <definedName name="RF20204101" localSheetId="6">[16]LIABILITIES!#REF!</definedName>
    <definedName name="RF20204101" localSheetId="9">[16]LIABILITIES!#REF!</definedName>
    <definedName name="RF20204101">[16]LIABILITIES!#REF!</definedName>
    <definedName name="RF20204103" localSheetId="6">[16]LIABILITIES!#REF!</definedName>
    <definedName name="RF20204103" localSheetId="9">[16]LIABILITIES!#REF!</definedName>
    <definedName name="RF20204103">[16]LIABILITIES!#REF!</definedName>
    <definedName name="RF20204201" localSheetId="6">[16]LIABILITIES!#REF!</definedName>
    <definedName name="RF20204201" localSheetId="9">[16]LIABILITIES!#REF!</definedName>
    <definedName name="RF20204201">[16]LIABILITIES!#REF!</definedName>
    <definedName name="RF20204203" localSheetId="6">[16]LIABILITIES!#REF!</definedName>
    <definedName name="RF20204203" localSheetId="9">[16]LIABILITIES!#REF!</definedName>
    <definedName name="RF20204203">[16]LIABILITIES!#REF!</definedName>
    <definedName name="RF20204301" localSheetId="6">[16]LIABILITIES!#REF!</definedName>
    <definedName name="RF20204301" localSheetId="9">[16]LIABILITIES!#REF!</definedName>
    <definedName name="RF20204301">[16]LIABILITIES!#REF!</definedName>
    <definedName name="RF20204303" localSheetId="6">[16]LIABILITIES!#REF!</definedName>
    <definedName name="RF20204303" localSheetId="9">[16]LIABILITIES!#REF!</definedName>
    <definedName name="RF20204303">[16]LIABILITIES!#REF!</definedName>
    <definedName name="RF20204401" localSheetId="6">[16]LIABILITIES!#REF!</definedName>
    <definedName name="RF20204401" localSheetId="9">[16]LIABILITIES!#REF!</definedName>
    <definedName name="RF20204401">[16]LIABILITIES!#REF!</definedName>
    <definedName name="RF20204403" localSheetId="6">[16]LIABILITIES!#REF!</definedName>
    <definedName name="RF20204403" localSheetId="9">[16]LIABILITIES!#REF!</definedName>
    <definedName name="RF20204403">[16]LIABILITIES!#REF!</definedName>
    <definedName name="RF20204501" localSheetId="6">[16]LIABILITIES!#REF!</definedName>
    <definedName name="RF20204501" localSheetId="9">[16]LIABILITIES!#REF!</definedName>
    <definedName name="RF20204501">[16]LIABILITIES!#REF!</definedName>
    <definedName name="RF20204503" localSheetId="6">[16]LIABILITIES!#REF!</definedName>
    <definedName name="RF20204503" localSheetId="9">[16]LIABILITIES!#REF!</definedName>
    <definedName name="RF20204503">[16]LIABILITIES!#REF!</definedName>
    <definedName name="RF20204901" localSheetId="6">[16]LIABILITIES!#REF!</definedName>
    <definedName name="RF20204901" localSheetId="9">[16]LIABILITIES!#REF!</definedName>
    <definedName name="RF20204901">[16]LIABILITIES!#REF!</definedName>
    <definedName name="RF20204903" localSheetId="6">[16]LIABILITIES!#REF!</definedName>
    <definedName name="RF20204903" localSheetId="9">[16]LIABILITIES!#REF!</definedName>
    <definedName name="RF20204903">[16]LIABILITIES!#REF!</definedName>
    <definedName name="RF20208901" localSheetId="6">[16]LIABILITIES!#REF!</definedName>
    <definedName name="RF20208901" localSheetId="9">[16]LIABILITIES!#REF!</definedName>
    <definedName name="RF20208901">[16]LIABILITIES!#REF!</definedName>
    <definedName name="RF20208903" localSheetId="6">[16]LIABILITIES!#REF!</definedName>
    <definedName name="RF20208903" localSheetId="9">[16]LIABILITIES!#REF!</definedName>
    <definedName name="RF20208903">[16]LIABILITIES!#REF!</definedName>
    <definedName name="sdas" localSheetId="6">#REF!</definedName>
    <definedName name="sdas" localSheetId="1">#REF!</definedName>
    <definedName name="sdas">#REF!</definedName>
    <definedName name="sds" localSheetId="6">#REF!</definedName>
    <definedName name="sds">#REF!</definedName>
    <definedName name="SFF" localSheetId="15">#REF!</definedName>
    <definedName name="SFF" localSheetId="6">#REF!</definedName>
    <definedName name="SFF" localSheetId="9">#REF!</definedName>
    <definedName name="SFF" localSheetId="10">#REF!</definedName>
    <definedName name="SFF" localSheetId="1">#REF!</definedName>
    <definedName name="SFF" localSheetId="0">#REF!</definedName>
    <definedName name="SFF">#REF!</definedName>
    <definedName name="SourceRange" localSheetId="6">#REF!</definedName>
    <definedName name="SourceRange">#REF!</definedName>
    <definedName name="SourceSheet" localSheetId="6">#REF!</definedName>
    <definedName name="SourceSheet">#REF!</definedName>
    <definedName name="Termination" localSheetId="6">#REF!</definedName>
    <definedName name="Termination" localSheetId="1">#REF!</definedName>
    <definedName name="Termination">#REF!</definedName>
    <definedName name="TerminationNP" localSheetId="6">#REF!</definedName>
    <definedName name="TerminationNP" localSheetId="1">#REF!</definedName>
    <definedName name="TerminationNP">#REF!</definedName>
    <definedName name="test" localSheetId="6">#REF!</definedName>
    <definedName name="test" localSheetId="1">#REF!</definedName>
    <definedName name="test">#REF!</definedName>
    <definedName name="TimePeriod" localSheetId="6">#REF!</definedName>
    <definedName name="TimePeriod" localSheetId="9">#REF!</definedName>
    <definedName name="TimePeriod">#REF!</definedName>
    <definedName name="US_FX">[17]Summary!$C$35</definedName>
    <definedName name="Validation" localSheetId="15">#REF!</definedName>
    <definedName name="Validation" localSheetId="6">#REF!</definedName>
    <definedName name="Validation" localSheetId="9">#REF!</definedName>
    <definedName name="Validation" localSheetId="10">#REF!</definedName>
    <definedName name="Validation" localSheetId="1">#REF!</definedName>
    <definedName name="Validation" localSheetId="0">#REF!</definedName>
    <definedName name="Validation">#REF!</definedName>
    <definedName name="Version">'[6]Read-Me'!$A$1</definedName>
    <definedName name="ww" localSheetId="6">'[2]Matrix (all or red_int) Test #1'!#REF!</definedName>
    <definedName name="ww">'[2]Matrix (all or red_int) Test #1'!#REF!</definedName>
    <definedName name="Year">[14]Input!$B$3</definedName>
    <definedName name="Z_4C41525E_EFC1_47E0_ADE3_11DC816135E6_.wvu.PrintArea" localSheetId="2" hidden="1">'10.100'!$A$5:$D$32</definedName>
    <definedName name="Z_4C41525E_EFC1_47E0_ADE3_11DC816135E6_.wvu.PrintArea" localSheetId="5" hidden="1">'20.300'!$A$4:$C$36</definedName>
    <definedName name="Z_91D0648A_97F4_4F83_B228_CDCBEBFD7225_.wvu.PrintArea" localSheetId="2" hidden="1">'10.100'!$A$5:$D$32</definedName>
    <definedName name="Z_91D0648A_97F4_4F83_B228_CDCBEBFD7225_.wvu.PrintArea" localSheetId="5" hidden="1">'20.300'!$A$4:$C$36</definedName>
    <definedName name="Z_B232EC41_FA91_4761_896A_6152EABD1429_.wvu.PrintArea" localSheetId="2" hidden="1">'10.100'!$A$1:$D$33</definedName>
    <definedName name="Z_B232EC41_FA91_4761_896A_6152EABD1429_.wvu.PrintArea" localSheetId="13" hidden="1">'110.000'!$A$1:$O$30</definedName>
    <definedName name="Z_B232EC41_FA91_4761_896A_6152EABD1429_.wvu.PrintArea" localSheetId="14" hidden="1">'120.000'!$A$4:$D$27</definedName>
    <definedName name="Z_B232EC41_FA91_4761_896A_6152EABD1429_.wvu.PrintArea" localSheetId="15" hidden="1">'120.100'!$A$1:$D$55</definedName>
    <definedName name="Z_B232EC41_FA91_4761_896A_6152EABD1429_.wvu.PrintArea" localSheetId="3" hidden="1">'20.100'!$A$1:$D$43</definedName>
    <definedName name="Z_B232EC41_FA91_4761_896A_6152EABD1429_.wvu.PrintArea" localSheetId="4" hidden="1">'20.200'!$A$1:$D$44</definedName>
    <definedName name="Z_B232EC41_FA91_4761_896A_6152EABD1429_.wvu.PrintArea" localSheetId="5" hidden="1">'20.300'!$A$1:$C$43</definedName>
    <definedName name="Z_B232EC41_FA91_4761_896A_6152EABD1429_.wvu.PrintArea" localSheetId="8" hidden="1">'50.000'!$A$1:$O$23</definedName>
    <definedName name="Z_B232EC41_FA91_4761_896A_6152EABD1429_.wvu.PrintArea" localSheetId="9" hidden="1">'50.100'!$A$1:$O$62</definedName>
    <definedName name="Z_B232EC41_FA91_4761_896A_6152EABD1429_.wvu.PrintArea" localSheetId="10" hidden="1">'60.000'!$A$1:$O$44</definedName>
    <definedName name="Z_B232EC41_FA91_4761_896A_6152EABD1429_.wvu.PrintArea" localSheetId="11" hidden="1">'80.000'!$A$1:$AF$41</definedName>
    <definedName name="Z_B232EC41_FA91_4761_896A_6152EABD1429_.wvu.PrintArea" localSheetId="12" hidden="1">'90.000'!$A$1:$O$14</definedName>
    <definedName name="Zone_impres_MI" localSheetId="6">#REF!</definedName>
    <definedName name="Zone_impres_MI" localSheetId="9">#REF!</definedName>
    <definedName name="Zone_impres_MI" localSheetId="1">#REF!</definedName>
    <definedName name="Zone_impres_MI">#REF!</definedName>
  </definedNames>
  <calcPr calcId="191029"/>
  <customWorkbookViews>
    <customWorkbookView name="Lee, Jin - Personal View" guid="{4C41525E-EFC1-47E0-ADE3-11DC816135E6}" mergeInterval="0" personalView="1" maximized="1" windowWidth="1680" windowHeight="81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4" i="8" l="1"/>
  <c r="L34" i="8"/>
  <c r="J34" i="8"/>
  <c r="H34" i="8"/>
  <c r="F34" i="8"/>
  <c r="D34" i="8"/>
  <c r="N19" i="11" l="1"/>
  <c r="L19" i="11"/>
  <c r="J19" i="11"/>
  <c r="H19" i="11"/>
  <c r="F19" i="11"/>
  <c r="D19" i="11"/>
  <c r="N12" i="11"/>
  <c r="L12" i="11"/>
  <c r="J12" i="11"/>
  <c r="H12" i="11"/>
  <c r="F12" i="11"/>
  <c r="D12" i="11"/>
  <c r="N26" i="11"/>
  <c r="L26" i="11"/>
  <c r="J26" i="11"/>
  <c r="H26" i="11"/>
  <c r="F26" i="11"/>
  <c r="D26" i="11"/>
  <c r="N11" i="7"/>
  <c r="L11" i="7"/>
  <c r="J11" i="7"/>
  <c r="H11" i="7"/>
  <c r="F11" i="7"/>
  <c r="D11" i="7"/>
  <c r="N16" i="6"/>
  <c r="L16" i="6"/>
  <c r="J16" i="6"/>
  <c r="H16" i="6"/>
  <c r="F16" i="6"/>
  <c r="D16" i="6"/>
  <c r="N12" i="6" l="1"/>
  <c r="L12" i="6"/>
  <c r="J12" i="6"/>
  <c r="H12" i="6"/>
  <c r="F12" i="6"/>
  <c r="D12" i="6"/>
  <c r="F11" i="6" l="1"/>
  <c r="N22" i="11" l="1"/>
  <c r="N21" i="11"/>
  <c r="N20" i="11"/>
  <c r="N18" i="11"/>
  <c r="N15" i="11"/>
  <c r="N14" i="11"/>
  <c r="N13" i="11"/>
  <c r="N11" i="11"/>
  <c r="N29" i="11"/>
  <c r="N28" i="11"/>
  <c r="N27" i="11"/>
  <c r="L22" i="11"/>
  <c r="L21" i="11"/>
  <c r="L20" i="11"/>
  <c r="L18" i="11"/>
  <c r="L15" i="11"/>
  <c r="L14" i="11"/>
  <c r="L13" i="11"/>
  <c r="L11" i="11"/>
  <c r="L29" i="11"/>
  <c r="L28" i="11"/>
  <c r="L27" i="11"/>
  <c r="J22" i="11"/>
  <c r="J21" i="11"/>
  <c r="J20" i="11"/>
  <c r="J18" i="11"/>
  <c r="J15" i="11"/>
  <c r="J14" i="11"/>
  <c r="J13" i="11"/>
  <c r="J11" i="11"/>
  <c r="J29" i="11"/>
  <c r="J28" i="11"/>
  <c r="J27" i="11"/>
  <c r="H22" i="11"/>
  <c r="H21" i="11"/>
  <c r="H20" i="11"/>
  <c r="H18" i="11"/>
  <c r="H15" i="11"/>
  <c r="H14" i="11"/>
  <c r="H13" i="11"/>
  <c r="H11" i="11"/>
  <c r="H29" i="11"/>
  <c r="H28" i="11"/>
  <c r="H27" i="11"/>
  <c r="F22" i="11"/>
  <c r="F21" i="11"/>
  <c r="F20" i="11"/>
  <c r="F18" i="11"/>
  <c r="F15" i="11"/>
  <c r="F14" i="11"/>
  <c r="F13" i="11"/>
  <c r="F11" i="11"/>
  <c r="F29" i="11"/>
  <c r="F28" i="11"/>
  <c r="F27" i="11"/>
  <c r="D22" i="11"/>
  <c r="D21" i="11"/>
  <c r="D20" i="11"/>
  <c r="D18" i="11"/>
  <c r="D15" i="11"/>
  <c r="D14" i="11"/>
  <c r="D13" i="11"/>
  <c r="D11" i="11"/>
  <c r="D29" i="11"/>
  <c r="D28" i="11"/>
  <c r="D27" i="11"/>
  <c r="N25" i="11"/>
  <c r="L25" i="11"/>
  <c r="J25" i="11"/>
  <c r="H25" i="11"/>
  <c r="F25" i="11"/>
  <c r="D25" i="11"/>
  <c r="N20" i="10"/>
  <c r="N19" i="10"/>
  <c r="N18" i="10"/>
  <c r="N15" i="10"/>
  <c r="N16" i="10"/>
  <c r="N14" i="10"/>
  <c r="N11" i="10"/>
  <c r="N12" i="10"/>
  <c r="N10" i="10"/>
  <c r="L20" i="10"/>
  <c r="L19" i="10"/>
  <c r="L18" i="10"/>
  <c r="L15" i="10"/>
  <c r="L16" i="10"/>
  <c r="L14" i="10"/>
  <c r="L11" i="10"/>
  <c r="L12" i="10"/>
  <c r="L10" i="10"/>
  <c r="J20" i="10"/>
  <c r="J19" i="10"/>
  <c r="J18" i="10"/>
  <c r="J15" i="10"/>
  <c r="J16" i="10"/>
  <c r="J14" i="10"/>
  <c r="J11" i="10"/>
  <c r="J12" i="10"/>
  <c r="J10" i="10"/>
  <c r="H20" i="10"/>
  <c r="H19" i="10"/>
  <c r="H18" i="10"/>
  <c r="H15" i="10"/>
  <c r="H16" i="10"/>
  <c r="H14" i="10"/>
  <c r="H11" i="10"/>
  <c r="H12" i="10"/>
  <c r="H10" i="10"/>
  <c r="F20" i="10"/>
  <c r="F19" i="10"/>
  <c r="F18" i="10"/>
  <c r="F15" i="10"/>
  <c r="F16" i="10"/>
  <c r="F14" i="10"/>
  <c r="F11" i="10"/>
  <c r="F12" i="10"/>
  <c r="F10" i="10"/>
  <c r="D20" i="10"/>
  <c r="D19" i="10"/>
  <c r="D18" i="10"/>
  <c r="D15" i="10"/>
  <c r="D16" i="10"/>
  <c r="D14" i="10"/>
  <c r="D11" i="10"/>
  <c r="D12" i="10"/>
  <c r="D10" i="10"/>
  <c r="AE37" i="9"/>
  <c r="AE36" i="9"/>
  <c r="AE35" i="9"/>
  <c r="AE32" i="9"/>
  <c r="AE31" i="9"/>
  <c r="AE30" i="9"/>
  <c r="AE29" i="9"/>
  <c r="AE27" i="9"/>
  <c r="AE25" i="9"/>
  <c r="AE24" i="9"/>
  <c r="AE23" i="9"/>
  <c r="AE19" i="9"/>
  <c r="AE18" i="9"/>
  <c r="AE17" i="9"/>
  <c r="AE16" i="9"/>
  <c r="AE14" i="9"/>
  <c r="AE12" i="9"/>
  <c r="AE11" i="9"/>
  <c r="AE10" i="9"/>
  <c r="AC37" i="9"/>
  <c r="AC36" i="9"/>
  <c r="AC35" i="9"/>
  <c r="AC32" i="9"/>
  <c r="AC31" i="9"/>
  <c r="AC30" i="9"/>
  <c r="AC29" i="9"/>
  <c r="AC27" i="9"/>
  <c r="AC25" i="9"/>
  <c r="AC24" i="9"/>
  <c r="AC23" i="9"/>
  <c r="AC19" i="9"/>
  <c r="AC18" i="9"/>
  <c r="AC17" i="9"/>
  <c r="AC16" i="9"/>
  <c r="AC14" i="9"/>
  <c r="AC12" i="9"/>
  <c r="AC11" i="9"/>
  <c r="AC10" i="9"/>
  <c r="AA37" i="9"/>
  <c r="AA36" i="9"/>
  <c r="AA35" i="9"/>
  <c r="AA32" i="9"/>
  <c r="AA31" i="9"/>
  <c r="AA30" i="9"/>
  <c r="AA29" i="9"/>
  <c r="AA27" i="9"/>
  <c r="AA25" i="9"/>
  <c r="AA24" i="9"/>
  <c r="AA23" i="9"/>
  <c r="AA19" i="9"/>
  <c r="AA18" i="9"/>
  <c r="AA17" i="9"/>
  <c r="AA16" i="9"/>
  <c r="AA14" i="9"/>
  <c r="AA12" i="9"/>
  <c r="AA11" i="9"/>
  <c r="AA10" i="9"/>
  <c r="Y37" i="9"/>
  <c r="Y36" i="9"/>
  <c r="Y35" i="9"/>
  <c r="Y32" i="9"/>
  <c r="Y31" i="9"/>
  <c r="Y30" i="9"/>
  <c r="Y29" i="9"/>
  <c r="Y27" i="9"/>
  <c r="Y25" i="9"/>
  <c r="Y24" i="9"/>
  <c r="Y23" i="9"/>
  <c r="Y19" i="9"/>
  <c r="Y18" i="9"/>
  <c r="Y17" i="9"/>
  <c r="Y16" i="9"/>
  <c r="Y14" i="9"/>
  <c r="Y12" i="9"/>
  <c r="Y11" i="9"/>
  <c r="Y10" i="9"/>
  <c r="W37" i="9"/>
  <c r="W36" i="9"/>
  <c r="W35" i="9"/>
  <c r="W32" i="9"/>
  <c r="W31" i="9"/>
  <c r="W30" i="9"/>
  <c r="W29" i="9"/>
  <c r="W27" i="9"/>
  <c r="W25" i="9"/>
  <c r="W24" i="9"/>
  <c r="W23" i="9"/>
  <c r="W19" i="9"/>
  <c r="W18" i="9"/>
  <c r="W17" i="9"/>
  <c r="W16" i="9"/>
  <c r="W14" i="9"/>
  <c r="W12" i="9"/>
  <c r="W11" i="9"/>
  <c r="W10" i="9"/>
  <c r="U37" i="9"/>
  <c r="U36" i="9"/>
  <c r="U35" i="9"/>
  <c r="U32" i="9"/>
  <c r="U31" i="9"/>
  <c r="U30" i="9"/>
  <c r="U29" i="9"/>
  <c r="U27" i="9"/>
  <c r="U25" i="9"/>
  <c r="U24" i="9"/>
  <c r="U23" i="9"/>
  <c r="U19" i="9"/>
  <c r="U18" i="9"/>
  <c r="U17" i="9"/>
  <c r="U16" i="9"/>
  <c r="U14" i="9"/>
  <c r="U12" i="9"/>
  <c r="U11" i="9"/>
  <c r="U10" i="9"/>
  <c r="S37" i="9"/>
  <c r="S36" i="9"/>
  <c r="S35" i="9"/>
  <c r="S32" i="9"/>
  <c r="S31" i="9"/>
  <c r="S30" i="9"/>
  <c r="S29" i="9"/>
  <c r="S27" i="9"/>
  <c r="S25" i="9"/>
  <c r="S24" i="9"/>
  <c r="S23" i="9"/>
  <c r="S19" i="9"/>
  <c r="S18" i="9"/>
  <c r="S17" i="9"/>
  <c r="S16" i="9"/>
  <c r="S14" i="9"/>
  <c r="S12" i="9"/>
  <c r="S11" i="9"/>
  <c r="S10" i="9"/>
  <c r="P37" i="9"/>
  <c r="P36" i="9"/>
  <c r="P35" i="9"/>
  <c r="P32" i="9"/>
  <c r="P31" i="9"/>
  <c r="P30" i="9"/>
  <c r="P29" i="9"/>
  <c r="P27" i="9"/>
  <c r="P25" i="9"/>
  <c r="P24" i="9"/>
  <c r="P23" i="9"/>
  <c r="P19" i="9"/>
  <c r="P18" i="9"/>
  <c r="P17" i="9"/>
  <c r="P16" i="9"/>
  <c r="P14" i="9"/>
  <c r="P12" i="9"/>
  <c r="P11" i="9"/>
  <c r="P10" i="9"/>
  <c r="P40" i="9"/>
  <c r="P38" i="9"/>
  <c r="P33" i="9"/>
  <c r="P20" i="9"/>
  <c r="N37" i="9"/>
  <c r="N36" i="9"/>
  <c r="N35" i="9"/>
  <c r="N32" i="9"/>
  <c r="N31" i="9"/>
  <c r="N30" i="9"/>
  <c r="N29" i="9"/>
  <c r="N27" i="9"/>
  <c r="N25" i="9"/>
  <c r="N24" i="9"/>
  <c r="N23" i="9"/>
  <c r="N19" i="9"/>
  <c r="N18" i="9"/>
  <c r="N17" i="9"/>
  <c r="N16" i="9"/>
  <c r="N14" i="9"/>
  <c r="N12" i="9"/>
  <c r="N11" i="9"/>
  <c r="N10" i="9"/>
  <c r="N40" i="9"/>
  <c r="N38" i="9"/>
  <c r="N33" i="9"/>
  <c r="N20" i="9"/>
  <c r="L37" i="9"/>
  <c r="L36" i="9"/>
  <c r="L35" i="9"/>
  <c r="L32" i="9"/>
  <c r="L31" i="9"/>
  <c r="L30" i="9"/>
  <c r="L29" i="9"/>
  <c r="L27" i="9"/>
  <c r="L25" i="9"/>
  <c r="L24" i="9"/>
  <c r="L23" i="9"/>
  <c r="L19" i="9"/>
  <c r="L18" i="9"/>
  <c r="L17" i="9"/>
  <c r="L16" i="9"/>
  <c r="L14" i="9"/>
  <c r="L12" i="9"/>
  <c r="L11" i="9"/>
  <c r="L10" i="9"/>
  <c r="L40" i="9"/>
  <c r="L38" i="9"/>
  <c r="L33" i="9"/>
  <c r="L20" i="9"/>
  <c r="J37" i="9"/>
  <c r="J36" i="9"/>
  <c r="J35" i="9"/>
  <c r="J32" i="9"/>
  <c r="J31" i="9"/>
  <c r="J30" i="9"/>
  <c r="J29" i="9"/>
  <c r="J27" i="9"/>
  <c r="J25" i="9"/>
  <c r="J24" i="9"/>
  <c r="J23" i="9"/>
  <c r="J19" i="9"/>
  <c r="J18" i="9"/>
  <c r="J17" i="9"/>
  <c r="J16" i="9"/>
  <c r="J14" i="9"/>
  <c r="J12" i="9"/>
  <c r="J11" i="9"/>
  <c r="J10" i="9"/>
  <c r="J40" i="9"/>
  <c r="J38" i="9"/>
  <c r="J33" i="9"/>
  <c r="J20" i="9"/>
  <c r="H37" i="9"/>
  <c r="H36" i="9"/>
  <c r="H35" i="9"/>
  <c r="H32" i="9"/>
  <c r="H31" i="9"/>
  <c r="H30" i="9"/>
  <c r="H29" i="9"/>
  <c r="H27" i="9"/>
  <c r="H25" i="9"/>
  <c r="H24" i="9"/>
  <c r="H23" i="9"/>
  <c r="H19" i="9"/>
  <c r="H18" i="9"/>
  <c r="H17" i="9"/>
  <c r="H16" i="9"/>
  <c r="H14" i="9"/>
  <c r="H12" i="9"/>
  <c r="H11" i="9"/>
  <c r="H10" i="9"/>
  <c r="H40" i="9"/>
  <c r="H38" i="9"/>
  <c r="H33" i="9"/>
  <c r="H20" i="9"/>
  <c r="F37" i="9"/>
  <c r="F36" i="9"/>
  <c r="F35" i="9"/>
  <c r="F32" i="9"/>
  <c r="F31" i="9"/>
  <c r="F30" i="9"/>
  <c r="F29" i="9"/>
  <c r="F27" i="9"/>
  <c r="F25" i="9"/>
  <c r="F24" i="9"/>
  <c r="F23" i="9"/>
  <c r="F19" i="9"/>
  <c r="F18" i="9"/>
  <c r="F17" i="9"/>
  <c r="F16" i="9"/>
  <c r="F14" i="9"/>
  <c r="F12" i="9"/>
  <c r="F11" i="9"/>
  <c r="F10" i="9"/>
  <c r="F40" i="9"/>
  <c r="F38" i="9"/>
  <c r="F33" i="9"/>
  <c r="F20" i="9"/>
  <c r="N41" i="8"/>
  <c r="N38" i="8"/>
  <c r="N33" i="8"/>
  <c r="N32" i="8"/>
  <c r="N31" i="8"/>
  <c r="N30" i="8"/>
  <c r="N29" i="8"/>
  <c r="N28" i="8"/>
  <c r="N27" i="8"/>
  <c r="N26" i="8"/>
  <c r="N25" i="8"/>
  <c r="N23" i="8"/>
  <c r="N22" i="8"/>
  <c r="N21" i="8"/>
  <c r="N19" i="8"/>
  <c r="N18" i="8"/>
  <c r="N17" i="8"/>
  <c r="N16" i="8"/>
  <c r="N15" i="8"/>
  <c r="N14" i="8"/>
  <c r="N13" i="8"/>
  <c r="N11" i="8"/>
  <c r="N10" i="8"/>
  <c r="N9" i="8"/>
  <c r="L41" i="8"/>
  <c r="L38" i="8"/>
  <c r="L33" i="8"/>
  <c r="L32" i="8"/>
  <c r="L31" i="8"/>
  <c r="L30" i="8"/>
  <c r="L29" i="8"/>
  <c r="L28" i="8"/>
  <c r="L27" i="8"/>
  <c r="L26" i="8"/>
  <c r="L25" i="8"/>
  <c r="L23" i="8"/>
  <c r="L22" i="8"/>
  <c r="L21" i="8"/>
  <c r="L19" i="8"/>
  <c r="L18" i="8"/>
  <c r="L17" i="8"/>
  <c r="L16" i="8"/>
  <c r="L15" i="8"/>
  <c r="L14" i="8"/>
  <c r="L13" i="8"/>
  <c r="L11" i="8"/>
  <c r="L10" i="8"/>
  <c r="L9" i="8"/>
  <c r="J41" i="8"/>
  <c r="J38" i="8"/>
  <c r="J33" i="8"/>
  <c r="J32" i="8"/>
  <c r="J31" i="8"/>
  <c r="J30" i="8"/>
  <c r="J29" i="8"/>
  <c r="J28" i="8"/>
  <c r="J27" i="8"/>
  <c r="J26" i="8"/>
  <c r="J25" i="8"/>
  <c r="J23" i="8"/>
  <c r="J22" i="8"/>
  <c r="J21" i="8"/>
  <c r="J19" i="8"/>
  <c r="J18" i="8"/>
  <c r="J17" i="8"/>
  <c r="J16" i="8"/>
  <c r="J15" i="8"/>
  <c r="J14" i="8"/>
  <c r="J13" i="8"/>
  <c r="J11" i="8"/>
  <c r="J10" i="8"/>
  <c r="J9" i="8"/>
  <c r="H41" i="8"/>
  <c r="H38" i="8"/>
  <c r="H33" i="8"/>
  <c r="H32" i="8"/>
  <c r="H31" i="8"/>
  <c r="H30" i="8"/>
  <c r="H29" i="8"/>
  <c r="H28" i="8"/>
  <c r="H27" i="8"/>
  <c r="H26" i="8"/>
  <c r="H25" i="8"/>
  <c r="H23" i="8"/>
  <c r="H22" i="8"/>
  <c r="H21" i="8"/>
  <c r="H19" i="8"/>
  <c r="H18" i="8"/>
  <c r="H17" i="8"/>
  <c r="H16" i="8"/>
  <c r="H15" i="8"/>
  <c r="H14" i="8"/>
  <c r="H13" i="8"/>
  <c r="H11" i="8"/>
  <c r="H10" i="8"/>
  <c r="H9" i="8"/>
  <c r="F41" i="8"/>
  <c r="F38" i="8"/>
  <c r="F33" i="8"/>
  <c r="F32" i="8"/>
  <c r="F31" i="8"/>
  <c r="F30" i="8"/>
  <c r="F29" i="8"/>
  <c r="F28" i="8"/>
  <c r="F27" i="8"/>
  <c r="F26" i="8"/>
  <c r="F25" i="8"/>
  <c r="F23" i="8"/>
  <c r="F22" i="8"/>
  <c r="F21" i="8"/>
  <c r="F19" i="8"/>
  <c r="F18" i="8"/>
  <c r="F17" i="8"/>
  <c r="F16" i="8"/>
  <c r="F15" i="8"/>
  <c r="F14" i="8"/>
  <c r="F13" i="8"/>
  <c r="F11" i="8"/>
  <c r="F10" i="8"/>
  <c r="F9" i="8"/>
  <c r="D41" i="8"/>
  <c r="D38" i="8"/>
  <c r="D33" i="8"/>
  <c r="D32" i="8"/>
  <c r="D31" i="8"/>
  <c r="D30" i="8"/>
  <c r="D29" i="8"/>
  <c r="D28" i="8"/>
  <c r="D27" i="8"/>
  <c r="D26" i="8"/>
  <c r="D25" i="8"/>
  <c r="D23" i="8"/>
  <c r="D22" i="8"/>
  <c r="D21" i="8"/>
  <c r="D19" i="8"/>
  <c r="D18" i="8"/>
  <c r="D17" i="8"/>
  <c r="D16" i="8"/>
  <c r="D15" i="8"/>
  <c r="D14" i="8"/>
  <c r="D13" i="8"/>
  <c r="D10" i="8"/>
  <c r="D11" i="8"/>
  <c r="D9" i="8"/>
  <c r="N10" i="7"/>
  <c r="N12" i="7"/>
  <c r="N13" i="7"/>
  <c r="N14" i="7"/>
  <c r="N19" i="7"/>
  <c r="N9" i="7"/>
  <c r="L10" i="7"/>
  <c r="L12" i="7"/>
  <c r="L13" i="7"/>
  <c r="L14" i="7"/>
  <c r="L19" i="7"/>
  <c r="L9" i="7"/>
  <c r="J10" i="7"/>
  <c r="J12" i="7"/>
  <c r="J13" i="7"/>
  <c r="J14" i="7"/>
  <c r="J19" i="7"/>
  <c r="J9" i="7"/>
  <c r="H10" i="7"/>
  <c r="H12" i="7"/>
  <c r="H13" i="7"/>
  <c r="H14" i="7"/>
  <c r="H19" i="7"/>
  <c r="H9" i="7"/>
  <c r="F10" i="7"/>
  <c r="F12" i="7"/>
  <c r="F13" i="7"/>
  <c r="F14" i="7"/>
  <c r="F19" i="7"/>
  <c r="F9" i="7"/>
  <c r="D19" i="7"/>
  <c r="D10" i="7"/>
  <c r="D12" i="7"/>
  <c r="D13" i="7"/>
  <c r="D14" i="7"/>
  <c r="D9" i="7"/>
  <c r="N21" i="6"/>
  <c r="N10" i="6"/>
  <c r="N11" i="6"/>
  <c r="N13" i="6"/>
  <c r="N14" i="6"/>
  <c r="N15" i="6"/>
  <c r="N9" i="6"/>
  <c r="L21" i="6"/>
  <c r="L10" i="6"/>
  <c r="L11" i="6"/>
  <c r="L13" i="6"/>
  <c r="L14" i="6"/>
  <c r="L15" i="6"/>
  <c r="L9" i="6"/>
  <c r="J21" i="6"/>
  <c r="J10" i="6"/>
  <c r="J11" i="6"/>
  <c r="J13" i="6"/>
  <c r="J14" i="6"/>
  <c r="J15" i="6"/>
  <c r="J9" i="6"/>
  <c r="H21" i="6"/>
  <c r="H10" i="6"/>
  <c r="H11" i="6"/>
  <c r="H13" i="6"/>
  <c r="H14" i="6"/>
  <c r="H15" i="6"/>
  <c r="H9" i="6"/>
  <c r="F21" i="6"/>
  <c r="F10" i="6"/>
  <c r="F13" i="6"/>
  <c r="F14" i="6"/>
  <c r="F15" i="6"/>
  <c r="F9" i="6"/>
  <c r="D21" i="6"/>
  <c r="D10" i="6"/>
  <c r="D11" i="6"/>
  <c r="D13" i="6"/>
  <c r="D14" i="6"/>
  <c r="D15" i="6"/>
  <c r="D9" i="6"/>
</calcChain>
</file>

<file path=xl/sharedStrings.xml><?xml version="1.0" encoding="utf-8"?>
<sst xmlns="http://schemas.openxmlformats.org/spreadsheetml/2006/main" count="671" uniqueCount="391">
  <si>
    <t/>
  </si>
  <si>
    <t>Name (Please Print)</t>
  </si>
  <si>
    <t>Signature</t>
  </si>
  <si>
    <t>10.100</t>
  </si>
  <si>
    <t>(thousands of dollars, except percentages)</t>
  </si>
  <si>
    <t>Available Capital</t>
  </si>
  <si>
    <t>Surplus Allowance</t>
  </si>
  <si>
    <t>Eligible Deposits</t>
  </si>
  <si>
    <t>Bonds (30.200)</t>
  </si>
  <si>
    <t>Asset Backed Securities (30.300)</t>
  </si>
  <si>
    <t>Mortgages (30.400)</t>
  </si>
  <si>
    <t>Interest Rate (50.100)</t>
  </si>
  <si>
    <t>Equity (50.200)</t>
  </si>
  <si>
    <t>Index Linked RPT Products (50.400)</t>
  </si>
  <si>
    <t>Currency (50.500)</t>
  </si>
  <si>
    <t xml:space="preserve">Mortality </t>
  </si>
  <si>
    <t>Next page is 20.100</t>
  </si>
  <si>
    <t>20.100</t>
  </si>
  <si>
    <t>(thousands of dollars)</t>
  </si>
  <si>
    <t>Contributed Surplus</t>
  </si>
  <si>
    <t xml:space="preserve">Adjusted Retained Earnings </t>
  </si>
  <si>
    <t xml:space="preserve">Adjusted AOCI </t>
  </si>
  <si>
    <t>Other</t>
  </si>
  <si>
    <t>Next page is 20.200</t>
  </si>
  <si>
    <t>Less:  Accumulated Amortization for Capital Adequacy Purposes</t>
  </si>
  <si>
    <t>75% of Cash Surrender Value Deficiencies deducted from Gross Tier 1</t>
  </si>
  <si>
    <t>50% of Each Net DB Pension Plan Asset deducted from Gross Tier 1</t>
  </si>
  <si>
    <t>Adjustment amount to amortize the impact on total capital on account of the net DB pension plan liability (asset)</t>
  </si>
  <si>
    <t>Share premium resulting from the issuance of capital instruments included in Tier 2 capital</t>
  </si>
  <si>
    <t xml:space="preserve">Other </t>
  </si>
  <si>
    <t>Next page is 20.300</t>
  </si>
  <si>
    <t>20.300</t>
  </si>
  <si>
    <t>Goodwill</t>
  </si>
  <si>
    <t>Intangible Assets (including Computer Software Intangibles)</t>
  </si>
  <si>
    <t>Investments in Own Tier 1 Capital</t>
  </si>
  <si>
    <t>Reciprocal Cross Holdings of Tier 1 Capital</t>
  </si>
  <si>
    <r>
      <t>Net Defined Benefit (DB) Pension Plan Assets</t>
    </r>
    <r>
      <rPr>
        <vertAlign val="superscript"/>
        <sz val="8"/>
        <color theme="1"/>
        <rFont val="Arial"/>
        <family val="2"/>
      </rPr>
      <t>1</t>
    </r>
  </si>
  <si>
    <t>Encumbered Assets</t>
  </si>
  <si>
    <t>Investments in Tier 1 Capital of Controlled Non-life Financial Corporations</t>
  </si>
  <si>
    <t>Cash Surrender Value Deficiencies (aggregate basis)</t>
  </si>
  <si>
    <t>Purchased Options, for which the company elects deduction</t>
  </si>
  <si>
    <t>Investments in Own Tier 2 Capital</t>
  </si>
  <si>
    <t>Investments in Tier 2 Capital of Controlled Non-life Financial Corporations</t>
  </si>
  <si>
    <t>Reciprocal Cross Holdings of Tier 2 Capital</t>
  </si>
  <si>
    <r>
      <rPr>
        <vertAlign val="superscript"/>
        <sz val="8"/>
        <rFont val="Arial"/>
        <family val="2"/>
      </rPr>
      <t>1</t>
    </r>
    <r>
      <rPr>
        <sz val="8"/>
        <rFont val="Arial"/>
        <family val="2"/>
      </rPr>
      <t xml:space="preserve"> Insurers can only reduce the amount of net plan assets by available refunds if they obtain prior written OSFI supervisory approval. </t>
    </r>
  </si>
  <si>
    <t>30.000</t>
  </si>
  <si>
    <t>Credit Risk</t>
  </si>
  <si>
    <t>TOTAL</t>
  </si>
  <si>
    <t>CANADA</t>
  </si>
  <si>
    <t>US</t>
  </si>
  <si>
    <t>UK</t>
  </si>
  <si>
    <t>EUROPE</t>
  </si>
  <si>
    <t>JAPAN</t>
  </si>
  <si>
    <t>OTHER</t>
  </si>
  <si>
    <t>50.000</t>
  </si>
  <si>
    <t>Market Risk</t>
  </si>
  <si>
    <t>Market Risk Required Capital</t>
  </si>
  <si>
    <t>60.000</t>
  </si>
  <si>
    <t>Insurance Risk</t>
  </si>
  <si>
    <t>Level and Trend</t>
  </si>
  <si>
    <t>Volatility and Catastrophe</t>
  </si>
  <si>
    <t>Less: Portfolio Volume Credit</t>
  </si>
  <si>
    <t>Level</t>
  </si>
  <si>
    <t>Trend</t>
  </si>
  <si>
    <t>Morbidity Incidence</t>
  </si>
  <si>
    <t>Morbidity Termination</t>
  </si>
  <si>
    <t>Lapse Sensitive</t>
  </si>
  <si>
    <t>Expense</t>
  </si>
  <si>
    <t>Level, trend, volatility and catastrophe</t>
  </si>
  <si>
    <t>Memo Items:</t>
  </si>
  <si>
    <t>Credit for stop-loss arrangements</t>
  </si>
  <si>
    <t>80.000</t>
  </si>
  <si>
    <t>Operational Risk</t>
  </si>
  <si>
    <t>Risk Factor</t>
  </si>
  <si>
    <t>Large Increase in Business Volume</t>
  </si>
  <si>
    <t>12 Months Premiums/Account Values/Liabilities - Current Year</t>
  </si>
  <si>
    <t>Individual Life (including Universal Life)</t>
  </si>
  <si>
    <t>Group Life (including Universal Life)</t>
  </si>
  <si>
    <t>Other (excluding annuities)</t>
  </si>
  <si>
    <t>Reinsurance Premiums:</t>
  </si>
  <si>
    <t>Universal Life</t>
  </si>
  <si>
    <t>12 Months Premiums/Account Values/Liabilities - Prior Year</t>
  </si>
  <si>
    <t>LICAT Book Values</t>
  </si>
  <si>
    <t>Required Capital for Credit, Insurance and Market Risks (net of credits and diversification)</t>
  </si>
  <si>
    <t>Required Capital for Segregated Fund Guarantees</t>
  </si>
  <si>
    <t>Next page is 90.000</t>
  </si>
  <si>
    <t>90.000</t>
  </si>
  <si>
    <t xml:space="preserve">    Hold harmless arrangements </t>
  </si>
  <si>
    <t>Next page is 110.000</t>
  </si>
  <si>
    <t>110.000</t>
  </si>
  <si>
    <t xml:space="preserve">Diversification Credit </t>
  </si>
  <si>
    <t>Total</t>
  </si>
  <si>
    <t>Undiversified Risk Requirement (U)</t>
  </si>
  <si>
    <t>Adjusted Diversified Requirement for Insurance, Credit and Market Risk (K)</t>
  </si>
  <si>
    <t>Level and Trend Component for Insurance Risk (LT)</t>
  </si>
  <si>
    <t>Participating Products</t>
  </si>
  <si>
    <t>Non-Participating Products</t>
  </si>
  <si>
    <t>Next page is 120.000</t>
  </si>
  <si>
    <t>120.000</t>
  </si>
  <si>
    <t>Available Margin</t>
  </si>
  <si>
    <t>Other Admitted Assets</t>
  </si>
  <si>
    <t xml:space="preserve">Longevity </t>
  </si>
  <si>
    <t>Next page is 120.100</t>
  </si>
  <si>
    <t>120.100</t>
  </si>
  <si>
    <r>
      <t>Vested Assets in Canada</t>
    </r>
    <r>
      <rPr>
        <vertAlign val="superscript"/>
        <sz val="8"/>
        <rFont val="Arial"/>
        <family val="2"/>
      </rPr>
      <t>1</t>
    </r>
  </si>
  <si>
    <t>II) Sum of:</t>
  </si>
  <si>
    <t xml:space="preserve">Negative Reserves </t>
  </si>
  <si>
    <t>Adjustment amount to amortize impact on Assets Required of the net DB pension plan liability</t>
  </si>
  <si>
    <t xml:space="preserve">Accumulated net after tax revaluation (losses) in excess of gains on owner-occupied property vested in trust </t>
  </si>
  <si>
    <t xml:space="preserve">Net after tax revaluation gains on owner-occupied property vested in trust </t>
  </si>
  <si>
    <t>Plus:  Policyholder amounts on deposit</t>
  </si>
  <si>
    <t>Plus:  Accounts payable</t>
  </si>
  <si>
    <t>Plus:  Income taxes payable</t>
  </si>
  <si>
    <t>Plus:  Mortgage loans and other real estate encumbrances</t>
  </si>
  <si>
    <t>Plus:  Deferred income tax liabilities</t>
  </si>
  <si>
    <t>Plus:  Other Canadian liabilities</t>
  </si>
  <si>
    <t>Less:  Agents' debit balances and outstanding premiums</t>
  </si>
  <si>
    <r>
      <rPr>
        <vertAlign val="superscript"/>
        <sz val="8"/>
        <color theme="1"/>
        <rFont val="Arial"/>
        <family val="2"/>
      </rPr>
      <t>1</t>
    </r>
    <r>
      <rPr>
        <sz val="8"/>
        <color theme="1"/>
        <rFont val="Arial"/>
        <family val="2"/>
      </rPr>
      <t xml:space="preserve"> Assets in Canada are assets vested in trust in Canada, as defined in the Insurance Companies Act. </t>
    </r>
  </si>
  <si>
    <t>END</t>
  </si>
  <si>
    <t>Next page is 30.000</t>
  </si>
  <si>
    <t>Next page is 50.000</t>
  </si>
  <si>
    <t>Next page is 60.000</t>
  </si>
  <si>
    <t>Next page is 80.000</t>
  </si>
  <si>
    <t>DTA Non-Temporary</t>
  </si>
  <si>
    <t>Amounts due from federally or provincially regulated insurers that are not in arrears, are unencumbered, are under the control of the Chief Agent and that have not been deducted from assets required</t>
  </si>
  <si>
    <t>Common shares</t>
  </si>
  <si>
    <t>Non-cumulative perpetual preferred shares</t>
  </si>
  <si>
    <t>Hybrids / Tier 1 innovative instruments</t>
  </si>
  <si>
    <t>Preferred shares</t>
  </si>
  <si>
    <t>Subordinated debt</t>
  </si>
  <si>
    <t>Hybrids / Tier 2 innovative instruments</t>
  </si>
  <si>
    <t>Leases and Other Loans (30.600)</t>
  </si>
  <si>
    <t>Diversified Risk Requirement (D)</t>
  </si>
  <si>
    <t>Quarterly Return</t>
  </si>
  <si>
    <t>Letters of credit and other acceptable collateral used to obtain capital credit for unregistered reinsurance</t>
  </si>
  <si>
    <t>Preferred Shares (50.200)</t>
  </si>
  <si>
    <t>Life Insurance Capital Adequacy Test</t>
  </si>
  <si>
    <t>Identification</t>
  </si>
  <si>
    <t>Financial institution name:</t>
  </si>
  <si>
    <t>Period ending date:</t>
  </si>
  <si>
    <t>Contact person</t>
  </si>
  <si>
    <t xml:space="preserve">Name: </t>
  </si>
  <si>
    <t xml:space="preserve">Telephone: </t>
  </si>
  <si>
    <t xml:space="preserve">Email: </t>
  </si>
  <si>
    <t>Submit the completed return to OSFI via the Regulatory Reporting System Secure Site.</t>
  </si>
  <si>
    <t>LICAT Ratios</t>
  </si>
  <si>
    <t>Summary Calculations</t>
  </si>
  <si>
    <t>Credit Risk (30.000)</t>
  </si>
  <si>
    <t>Market Risk (50.000)</t>
  </si>
  <si>
    <t>Insurance Risk (60.000)</t>
  </si>
  <si>
    <t>Diversification Credit (110.000)</t>
  </si>
  <si>
    <t>Credits</t>
  </si>
  <si>
    <t>Capital Requirements: Before Credits and Non-Diversified Risks</t>
  </si>
  <si>
    <t>Operational Risk (80.000)</t>
  </si>
  <si>
    <t>P&amp;C Insurance (per MCT)</t>
  </si>
  <si>
    <t>Capital Requirements: Non-Diversified Risks</t>
  </si>
  <si>
    <t>Tier 1</t>
  </si>
  <si>
    <t xml:space="preserve">   Less: Tier 1 Deductions</t>
  </si>
  <si>
    <t xml:space="preserve">Net Tier 1 </t>
  </si>
  <si>
    <t xml:space="preserve">   Less: Tier 2 Deductions in excess of Gross Tier 2 </t>
  </si>
  <si>
    <t xml:space="preserve">Tier 1 </t>
  </si>
  <si>
    <t>Other Tier 1 instruments</t>
  </si>
  <si>
    <t xml:space="preserve"> Tier 1 Instruments, subject to transition per section 2.4.1</t>
  </si>
  <si>
    <t>Tier 2 Capital Elements Other than Capital Instruments</t>
  </si>
  <si>
    <t>Tier 1 Capital Elements Other than Capital Instruments</t>
  </si>
  <si>
    <t>(A)</t>
  </si>
  <si>
    <t>(B)</t>
  </si>
  <si>
    <t>(C)</t>
  </si>
  <si>
    <t>(D)</t>
  </si>
  <si>
    <t xml:space="preserve">Tier 2 </t>
  </si>
  <si>
    <t>Tier 2 Instruments, subject to transition per section 2.4.1</t>
  </si>
  <si>
    <r>
      <t xml:space="preserve">   Less: Tier 2 Deductions</t>
    </r>
    <r>
      <rPr>
        <sz val="8"/>
        <rFont val="Arial"/>
        <family val="2"/>
      </rPr>
      <t xml:space="preserve"> (20.300)</t>
    </r>
  </si>
  <si>
    <t>Net Tier 2</t>
  </si>
  <si>
    <t xml:space="preserve">   Less: Net Tier 2 Capital in excess of Net Tier 1</t>
  </si>
  <si>
    <t>Tier 2</t>
  </si>
  <si>
    <t>Other Tier 2 instruments</t>
  </si>
  <si>
    <t xml:space="preserve">Deductions </t>
  </si>
  <si>
    <t>Tier 1 Deductions</t>
  </si>
  <si>
    <t>Tier 2 Deductions</t>
  </si>
  <si>
    <t>Credit Risk Required Capital</t>
  </si>
  <si>
    <t>Short Term Investments (30.100)</t>
  </si>
  <si>
    <t>Off-balance Sheet Exposures (40.100)</t>
  </si>
  <si>
    <t>Real Estate (50.300)</t>
  </si>
  <si>
    <t>Minimum death benefit guarantee on index linked RPT products</t>
  </si>
  <si>
    <t xml:space="preserve">Lapse Supported </t>
  </si>
  <si>
    <t>Insurance Risk Required Capital</t>
  </si>
  <si>
    <t xml:space="preserve">Business Volume </t>
  </si>
  <si>
    <r>
      <t xml:space="preserve">Operational Risk Required Capital: </t>
    </r>
    <r>
      <rPr>
        <sz val="8"/>
        <color theme="1"/>
        <rFont val="Arial"/>
        <family val="2"/>
      </rPr>
      <t>(A + B + C)</t>
    </r>
  </si>
  <si>
    <t>Participating, Adjustable and Policyholder Deposits and Group Business Credits</t>
  </si>
  <si>
    <t>Required Capital, reduced by Par RPT features</t>
  </si>
  <si>
    <t>Required Capital, reduced by adjustable features</t>
  </si>
  <si>
    <t xml:space="preserve">    Policyholder deposits </t>
  </si>
  <si>
    <r>
      <rPr>
        <b/>
        <sz val="8"/>
        <color theme="1"/>
        <rFont val="Arial"/>
        <family val="2"/>
      </rPr>
      <t>Par Credit</t>
    </r>
    <r>
      <rPr>
        <b/>
        <vertAlign val="superscript"/>
        <sz val="8"/>
        <color theme="1"/>
        <rFont val="Arial"/>
        <family val="2"/>
      </rPr>
      <t>1</t>
    </r>
  </si>
  <si>
    <r>
      <rPr>
        <b/>
        <sz val="8"/>
        <color theme="1"/>
        <rFont val="Arial"/>
        <family val="2"/>
      </rPr>
      <t>Adjustable Credit</t>
    </r>
    <r>
      <rPr>
        <b/>
        <vertAlign val="superscript"/>
        <sz val="8"/>
        <color theme="1"/>
        <rFont val="Arial"/>
        <family val="2"/>
      </rPr>
      <t>1</t>
    </r>
  </si>
  <si>
    <t xml:space="preserve">Credits for Policyholder Deposits and Group Business </t>
  </si>
  <si>
    <t>LIMAT Ratios</t>
  </si>
  <si>
    <t>Participating, Adjustable and Policyholder Deposits and Group Business Credits (90.000)</t>
  </si>
  <si>
    <t>Required Margin: Non-Diversified Risks</t>
  </si>
  <si>
    <t>(F)</t>
  </si>
  <si>
    <t>(G)</t>
  </si>
  <si>
    <t>(E)</t>
  </si>
  <si>
    <t>(I)</t>
  </si>
  <si>
    <t>LIMAT</t>
  </si>
  <si>
    <t>LIMAT Deductions and Adjustments</t>
  </si>
  <si>
    <t>Assets Required</t>
  </si>
  <si>
    <t>ContactName</t>
  </si>
  <si>
    <t>ContactTelephone</t>
  </si>
  <si>
    <t>ContactEmail</t>
  </si>
  <si>
    <t>General</t>
  </si>
  <si>
    <t>(H)</t>
  </si>
  <si>
    <t>Plus: Investment Income due and accrued on Vested Assets in Canada</t>
  </si>
  <si>
    <t>Tier 1 Instruments that meet criteria in sections 2.1.1.1 to 2.1.1.4</t>
  </si>
  <si>
    <r>
      <t xml:space="preserve">Tier 1 Capital Instruments: </t>
    </r>
    <r>
      <rPr>
        <sz val="8"/>
        <color theme="1"/>
        <rFont val="Arial"/>
        <family val="2"/>
      </rPr>
      <t>(A + B + C + D)</t>
    </r>
  </si>
  <si>
    <r>
      <t>Gross Tier 1:</t>
    </r>
    <r>
      <rPr>
        <sz val="8"/>
        <color theme="1"/>
        <rFont val="Arial"/>
        <family val="2"/>
      </rPr>
      <t xml:space="preserve"> (E + F)</t>
    </r>
  </si>
  <si>
    <t xml:space="preserve">Tier 2 Instruments, that meet criteria in sections 2.2.1.1 to 2.2.1.3                                              </t>
  </si>
  <si>
    <r>
      <t xml:space="preserve">Tier 2 Capital Instruments: </t>
    </r>
    <r>
      <rPr>
        <sz val="8"/>
        <rFont val="Arial"/>
        <family val="2"/>
      </rPr>
      <t>(A + B + C + D)</t>
    </r>
    <r>
      <rPr>
        <b/>
        <sz val="8"/>
        <rFont val="Arial"/>
        <family val="2"/>
      </rPr>
      <t xml:space="preserve">                                                                                                                                              </t>
    </r>
  </si>
  <si>
    <t>Gross Tier 2: (E + F)</t>
  </si>
  <si>
    <r>
      <rPr>
        <vertAlign val="superscript"/>
        <sz val="8"/>
        <rFont val="Arial"/>
        <family val="2"/>
      </rPr>
      <t xml:space="preserve">1 </t>
    </r>
    <r>
      <rPr>
        <sz val="8"/>
        <rFont val="Arial"/>
        <family val="2"/>
      </rPr>
      <t>Insurers should enter the amount obtained as a result of applying the TPS Limit.</t>
    </r>
  </si>
  <si>
    <t xml:space="preserve">This form serves as a Life Insurance Capital Adequacy Test / Life Insurance Margin Adequacy Test (LICAT / LIMAT) return for all federally regulated insurers, including Canadian branches of foreign life companies, fraternal benefit societies, regulated life insurance holding companies and non-operating life insurance companies.  </t>
  </si>
  <si>
    <t>Required Capital for Participating Products before Credits and Non-Diversified Risks</t>
  </si>
  <si>
    <t>Required Capital for Non-Participating Products before Credits and Non-Diversified Risks</t>
  </si>
  <si>
    <t>Insurer</t>
  </si>
  <si>
    <t>Period Ending Date</t>
  </si>
  <si>
    <r>
      <t>Core Ratio</t>
    </r>
    <r>
      <rPr>
        <sz val="8"/>
        <rFont val="Arial"/>
        <family val="2"/>
      </rPr>
      <t xml:space="preserve"> (%)  </t>
    </r>
    <r>
      <rPr>
        <b/>
        <sz val="8"/>
        <rFont val="Arial"/>
        <family val="2"/>
      </rPr>
      <t xml:space="preserve">                                </t>
    </r>
    <r>
      <rPr>
        <sz val="8"/>
        <rFont val="Arial"/>
        <family val="2"/>
      </rPr>
      <t>([A + 70% D + 70% E] / I) x 100</t>
    </r>
  </si>
  <si>
    <r>
      <t xml:space="preserve">Total Ratio </t>
    </r>
    <r>
      <rPr>
        <sz val="8"/>
        <rFont val="Arial"/>
        <family val="2"/>
      </rPr>
      <t xml:space="preserve">(%)  </t>
    </r>
    <r>
      <rPr>
        <b/>
        <sz val="8"/>
        <rFont val="Arial"/>
        <family val="2"/>
      </rPr>
      <t xml:space="preserve">                                </t>
    </r>
    <r>
      <rPr>
        <sz val="8"/>
        <rFont val="Arial"/>
        <family val="2"/>
      </rPr>
      <t>([C + D + E] / I) x 100</t>
    </r>
  </si>
  <si>
    <t>Tier 1 Capital (20.100)</t>
  </si>
  <si>
    <t>Tier 2 Capital (20.200)</t>
  </si>
  <si>
    <r>
      <t xml:space="preserve">Attestation of Authorized official / Chief Agent </t>
    </r>
    <r>
      <rPr>
        <b/>
        <sz val="7"/>
        <rFont val="Arial"/>
        <family val="2"/>
      </rPr>
      <t>(as designated by the Board of Directors)</t>
    </r>
  </si>
  <si>
    <r>
      <t xml:space="preserve">I hereby confirm that I have read the </t>
    </r>
    <r>
      <rPr>
        <i/>
        <sz val="10"/>
        <rFont val="Arial"/>
        <family val="2"/>
      </rPr>
      <t>Life Insurance Capital Adequacy Test</t>
    </r>
    <r>
      <rPr>
        <sz val="10"/>
        <rFont val="Arial"/>
        <family val="2"/>
      </rPr>
      <t xml:space="preserve"> guideline and related instructions issued by the Office of the Superintendent of Financial Institutions and that this form is completed in accordance with them.</t>
    </r>
  </si>
  <si>
    <r>
      <t>Opinion of Actuary</t>
    </r>
    <r>
      <rPr>
        <b/>
        <vertAlign val="superscript"/>
        <sz val="12"/>
        <rFont val="Arial"/>
        <family val="2"/>
      </rPr>
      <t>1</t>
    </r>
    <r>
      <rPr>
        <b/>
        <sz val="12"/>
        <rFont val="Arial"/>
        <family val="2"/>
      </rPr>
      <t xml:space="preserve"> of the Insurer</t>
    </r>
    <r>
      <rPr>
        <sz val="8"/>
        <rFont val="Arial"/>
        <family val="2"/>
      </rPr>
      <t xml:space="preserve"> </t>
    </r>
    <r>
      <rPr>
        <b/>
        <sz val="7"/>
        <rFont val="Arial"/>
        <family val="2"/>
      </rPr>
      <t>(to be signed when submitting insurer's year-end results only)</t>
    </r>
  </si>
  <si>
    <r>
      <t xml:space="preserve">For more information see www.osfi-bsif.gc.ca or the Guideline </t>
    </r>
    <r>
      <rPr>
        <i/>
        <sz val="10"/>
        <rFont val="Arial"/>
        <family val="2"/>
      </rPr>
      <t xml:space="preserve">Life Insurance Capital Adequacy Test </t>
    </r>
    <r>
      <rPr>
        <sz val="10"/>
        <rFont val="Arial"/>
        <family val="2"/>
      </rPr>
      <t xml:space="preserve">and </t>
    </r>
    <r>
      <rPr>
        <i/>
        <sz val="10"/>
        <rFont val="Arial"/>
        <family val="2"/>
      </rPr>
      <t>LICAT General Filing Instructions</t>
    </r>
    <r>
      <rPr>
        <sz val="10"/>
        <rFont val="Arial"/>
        <family val="2"/>
      </rPr>
      <t xml:space="preserve"> </t>
    </r>
  </si>
  <si>
    <r>
      <rPr>
        <vertAlign val="superscript"/>
        <sz val="8"/>
        <rFont val="Arial"/>
        <family val="2"/>
      </rPr>
      <t>1</t>
    </r>
    <r>
      <rPr>
        <sz val="8"/>
        <rFont val="Arial"/>
        <family val="2"/>
      </rPr>
      <t xml:space="preserve"> For ease of reference, the Canadian Institute of Actuaries uses the expression Appointed Actuary.</t>
    </r>
  </si>
  <si>
    <t>Required Margin: Before Credits and Non-Diversified Risks</t>
  </si>
  <si>
    <r>
      <t>Less:  Amounts due from federally regulated insurers and from registered reinsurers</t>
    </r>
    <r>
      <rPr>
        <vertAlign val="superscript"/>
        <sz val="8"/>
        <rFont val="Arial"/>
        <family val="2"/>
      </rPr>
      <t>2</t>
    </r>
    <r>
      <rPr>
        <sz val="8"/>
        <rFont val="Arial"/>
        <family val="2"/>
      </rPr>
      <t>, that can be legally netted against the actuarial liabilities of the branch and that meet the conditions set out in section 12.2.5 of the LICAT Guideline</t>
    </r>
  </si>
  <si>
    <t xml:space="preserve"> Tier 1 Instruments issued by subsidiaries that meet the criteria in sections 2.1.1.1 to 2.1.1.4</t>
  </si>
  <si>
    <t>Instruments issued by subsidiaries prior to Aug. 7, 2014 and subject to section 2.4.1</t>
  </si>
  <si>
    <t>Instruments issued by subsidiaries prior to Sept. 13, 2016 that meet the criteria in sections 2.1.1.1 to 2.1.1.4</t>
  </si>
  <si>
    <t xml:space="preserve"> Tier 1 Instruments issued by subsidiaries, subject to transition per section 2.4.2</t>
  </si>
  <si>
    <r>
      <t xml:space="preserve">Instruments issued by subsidiaries on or after Sept. 13, 2016 subject to the Third Party Share (TPS) Limit in section 2.2.1.4 </t>
    </r>
    <r>
      <rPr>
        <vertAlign val="superscript"/>
        <sz val="8"/>
        <rFont val="Arial"/>
        <family val="2"/>
      </rPr>
      <t>1</t>
    </r>
  </si>
  <si>
    <t xml:space="preserve"> Tier 2 Instruments issued by subsidiaries that meet the criteria in sections 2.2.1.1 to 2.2.1.3</t>
  </si>
  <si>
    <t>Instruments issued by subsidiaries prior to Sept. 13, 2016 that meet the criteria in sections 2.2.1.1 to 2.2.1.3</t>
  </si>
  <si>
    <t xml:space="preserve"> Tier 2 Instruments issued by subsidiaries subject to transition per section 2.4.2</t>
  </si>
  <si>
    <t xml:space="preserve">DTA Temporary </t>
  </si>
  <si>
    <r>
      <t xml:space="preserve">I have reviewed the calculation of the LICAT Ratios of ______________________________ as at ________________. In my opinion, the calculations of the components of Available Capital/Margin, Surplus Allowance, Eligible Deposits and Base Solvency Buffer/Required Margin have been determined in accordance with the </t>
    </r>
    <r>
      <rPr>
        <i/>
        <sz val="10"/>
        <rFont val="Arial"/>
        <family val="2"/>
      </rPr>
      <t>Life</t>
    </r>
    <r>
      <rPr>
        <sz val="10"/>
        <rFont val="Arial"/>
        <family val="2"/>
      </rPr>
      <t xml:space="preserve"> </t>
    </r>
    <r>
      <rPr>
        <i/>
        <sz val="10"/>
        <rFont val="Arial"/>
        <family val="2"/>
      </rPr>
      <t>Insurance Capital Adequacy Test</t>
    </r>
    <r>
      <rPr>
        <sz val="10"/>
        <rFont val="Arial"/>
        <family val="2"/>
      </rPr>
      <t xml:space="preserve"> guideline and the components of the calculation requiring discretion were determined using methodologies and judgment appropriate to the circumstances of the company.</t>
    </r>
  </si>
  <si>
    <r>
      <rPr>
        <sz val="10"/>
        <rFont val="Arial"/>
        <family val="2"/>
      </rPr>
      <t>Protected</t>
    </r>
    <r>
      <rPr>
        <sz val="11"/>
        <rFont val="Arial"/>
        <family val="2"/>
      </rPr>
      <t xml:space="preserve">
</t>
    </r>
    <r>
      <rPr>
        <sz val="8"/>
        <rFont val="Arial"/>
        <family val="2"/>
      </rPr>
      <t>when completed</t>
    </r>
  </si>
  <si>
    <t>20.200</t>
  </si>
  <si>
    <r>
      <t>Core Ratio</t>
    </r>
    <r>
      <rPr>
        <sz val="8"/>
        <rFont val="Arial"/>
        <family val="2"/>
      </rPr>
      <t xml:space="preserve"> (%)   </t>
    </r>
    <r>
      <rPr>
        <b/>
        <sz val="8"/>
        <rFont val="Arial"/>
        <family val="2"/>
      </rPr>
      <t xml:space="preserve">                                             </t>
    </r>
    <r>
      <rPr>
        <sz val="8"/>
        <rFont val="Arial"/>
        <family val="2"/>
      </rPr>
      <t xml:space="preserve"> ([A + 70% C + 70% D - B] / H) x 100</t>
    </r>
  </si>
  <si>
    <r>
      <t>Total Ratio</t>
    </r>
    <r>
      <rPr>
        <sz val="8"/>
        <rFont val="Arial"/>
        <family val="2"/>
      </rPr>
      <t xml:space="preserve"> (%)    </t>
    </r>
    <r>
      <rPr>
        <b/>
        <sz val="8"/>
        <rFont val="Arial"/>
        <family val="2"/>
      </rPr>
      <t xml:space="preserve">                                             </t>
    </r>
    <r>
      <rPr>
        <sz val="8"/>
        <rFont val="Arial"/>
        <family val="2"/>
      </rPr>
      <t>([A + C + D] / H) x 100</t>
    </r>
  </si>
  <si>
    <t>Credit Risk - Participating Products</t>
  </si>
  <si>
    <t>Credit Risk - Non Participating Products</t>
  </si>
  <si>
    <t>Market Risk - Participating Products</t>
  </si>
  <si>
    <t>Market Risk - Non Participating Products</t>
  </si>
  <si>
    <t>Insurance Risk - Participating Products</t>
  </si>
  <si>
    <t>Insurance Risk - Non Participating Products</t>
  </si>
  <si>
    <t>Segregated Fund Guarantees Risk (70.100)</t>
  </si>
  <si>
    <t>Segregated Fund Guarantees Risk (70.000)</t>
  </si>
  <si>
    <t>Instruments issued by subsidiaries on or after Sept. 13, 2016 that qualify per paragraph 2.1.1.5 1)</t>
  </si>
  <si>
    <t>Instruments issued by subsidiaries on or after Sept. 13, 2016 that qualify per paragraph 2.2.1.4 1)</t>
  </si>
  <si>
    <t>Plus:  Net Defined Benefit Pension Plan recognized as a Liability on the branch’s balance sheet net of any associated Deferred Tax Asset</t>
  </si>
  <si>
    <t>Diversification Credit - Total (U - K)</t>
  </si>
  <si>
    <t>Diversification Credit - Non-Par (U - K)</t>
  </si>
  <si>
    <t>Diversification Credit - Par (U - K)</t>
  </si>
  <si>
    <t>Segregated Funds (with guarantees)</t>
  </si>
  <si>
    <t xml:space="preserve">Annuity Liabilities (payout) and Longevity Risk Transfer Equivalents </t>
  </si>
  <si>
    <t>Mutual Funds, GICs, Other Investment-Type Products and Annuity Liabilities (accumulation)</t>
  </si>
  <si>
    <t>Investment Type Products and Annuities:</t>
  </si>
  <si>
    <t>Net Defined Benefit (DB) Pension Plan Assets</t>
  </si>
  <si>
    <t>Memo Item - DTL offsets from Available Capital deductions</t>
  </si>
  <si>
    <t>Acceptable collateral used to obtain capital credit for unregistered reinsurance</t>
  </si>
  <si>
    <t>Right-of-use assets associated with owner-occupied leased properties</t>
  </si>
  <si>
    <r>
      <t>Subtotal</t>
    </r>
    <r>
      <rPr>
        <b/>
        <i/>
        <sz val="8"/>
        <rFont val="Arial"/>
        <family val="2"/>
      </rPr>
      <t xml:space="preserve"> </t>
    </r>
    <r>
      <rPr>
        <i/>
        <sz val="8"/>
        <rFont val="Arial"/>
        <family val="2"/>
      </rPr>
      <t>(B + C + D + E + F)</t>
    </r>
  </si>
  <si>
    <r>
      <t xml:space="preserve">Other Admitted Assets </t>
    </r>
    <r>
      <rPr>
        <sz val="8"/>
        <rFont val="Arial"/>
        <family val="2"/>
      </rPr>
      <t xml:space="preserve">(Lesser of A or G)       </t>
    </r>
    <r>
      <rPr>
        <b/>
        <sz val="8"/>
        <rFont val="Arial"/>
        <family val="2"/>
      </rPr>
      <t xml:space="preserve">                                                                                                        </t>
    </r>
  </si>
  <si>
    <t>(J)</t>
  </si>
  <si>
    <t>(K)</t>
  </si>
  <si>
    <t>(L)</t>
  </si>
  <si>
    <t>(M)</t>
  </si>
  <si>
    <t>Subtotal (J + K)</t>
  </si>
  <si>
    <r>
      <t xml:space="preserve">Assets Available </t>
    </r>
    <r>
      <rPr>
        <sz val="8"/>
        <rFont val="Arial"/>
        <family val="2"/>
      </rPr>
      <t>(L + H - I)</t>
    </r>
  </si>
  <si>
    <t>(N)</t>
  </si>
  <si>
    <r>
      <t xml:space="preserve">Available Margin </t>
    </r>
    <r>
      <rPr>
        <sz val="8"/>
        <rFont val="Arial"/>
        <family val="2"/>
      </rPr>
      <t>(M - N)</t>
    </r>
  </si>
  <si>
    <t>Capital Composition Tier 1 Capital Instruments Other Than Common Shares (%)</t>
  </si>
  <si>
    <t>Total DTL offsets from Available Capital deductions</t>
  </si>
  <si>
    <t>Capital Composition for Common Shareholders' Equity &amp; Policyholders’ Equity (%)</t>
  </si>
  <si>
    <t>Excesses of reinsurance contracts held over direct liabilities (section 10.2.3)</t>
  </si>
  <si>
    <t xml:space="preserve">       Less: Credit for reinsurance applied to aggregate liabilities </t>
  </si>
  <si>
    <t>Aggregate reinsurance contracts held that are assets that correspond to future business (other than future business that has been assumed through reinsurance contracts issued), in excess of those held that are liabilities</t>
  </si>
  <si>
    <t>Negative DSRs and negative reserves resulting from similar experience levelling mechanisms related to participating business</t>
  </si>
  <si>
    <t>20.600</t>
  </si>
  <si>
    <t>Negative Reserves</t>
  </si>
  <si>
    <t>Negative Reserves Net Of All Reinsurance</t>
  </si>
  <si>
    <t>Best estimate negative reserves calculated policy-by-policy before reductions, existing business</t>
  </si>
  <si>
    <t xml:space="preserve">       Amount eligible for tax effecting</t>
  </si>
  <si>
    <t>Best estimate negative reserves calculated policy-by-policy before reductions, future business assumed through reinsurance</t>
  </si>
  <si>
    <t xml:space="preserve">     Amount eligible for tax effecting</t>
  </si>
  <si>
    <t>Amounts Recoverable On Surrender:</t>
  </si>
  <si>
    <t>85% of commission chargebacks</t>
  </si>
  <si>
    <t>Scalar x (1 + operational risk factor) x 70% of marginal risk requirements</t>
  </si>
  <si>
    <t>Adjustment for policies assumed under YRT treaties</t>
  </si>
  <si>
    <t>Outstanding earned premiums for group business</t>
  </si>
  <si>
    <t>Reduction limit for amounts recoverable on surrender</t>
  </si>
  <si>
    <t>Total amounts recoverable on surrender</t>
  </si>
  <si>
    <t>Net negative reserves retained</t>
  </si>
  <si>
    <t xml:space="preserve">(C) </t>
  </si>
  <si>
    <t>Offsetting Reserves Ceded To Unregistered Reinsurers:</t>
  </si>
  <si>
    <t>Best estimate offsetting reserves ceded</t>
  </si>
  <si>
    <t>Credit for unregistered reinsurance applied to offsetting reserves ceded</t>
  </si>
  <si>
    <t>Net offsetting reserves ceded</t>
  </si>
  <si>
    <t>Best estimate negative reserves ceded to unregistered reinsurers with recourse</t>
  </si>
  <si>
    <t xml:space="preserve">(E) </t>
  </si>
  <si>
    <t>Unregistered Reinsurance Credits:</t>
  </si>
  <si>
    <t>Tax adjustment for policy-by-policy negative reserves ceded</t>
  </si>
  <si>
    <t xml:space="preserve">(G) </t>
  </si>
  <si>
    <t>Aggregate best estimate negative reserves ceded</t>
  </si>
  <si>
    <t>Total Tier 1 Deduction / Assets Required                         (C + D + E - F - G)</t>
  </si>
  <si>
    <t>Total Tier 2 Addition / Other Admitted Assets                  (I + H - (0.9 x A) + (0.2 x B)))</t>
  </si>
  <si>
    <t>LICAT LCQ Quarterly (2023)</t>
  </si>
  <si>
    <r>
      <rPr>
        <sz val="10"/>
        <rFont val="Arial"/>
        <family val="2"/>
      </rPr>
      <t>Protected</t>
    </r>
    <r>
      <rPr>
        <sz val="11"/>
        <rFont val="Arial"/>
        <family val="2"/>
      </rPr>
      <t xml:space="preserve">           </t>
    </r>
    <r>
      <rPr>
        <sz val="8"/>
        <rFont val="Arial"/>
        <family val="2"/>
      </rPr>
      <t>when completed</t>
    </r>
  </si>
  <si>
    <t>50.100</t>
  </si>
  <si>
    <t xml:space="preserve">Interest Rate Risk </t>
  </si>
  <si>
    <t>Initial Scenario Discount Rates</t>
  </si>
  <si>
    <t>Scenario i</t>
  </si>
  <si>
    <t>Scenario ii</t>
  </si>
  <si>
    <t>Scenario iii</t>
  </si>
  <si>
    <t>Scenario iv</t>
  </si>
  <si>
    <t>Worst Common Scenario (CANADA/US)</t>
  </si>
  <si>
    <t>Worst Scenario (Other than CANADA/US)</t>
  </si>
  <si>
    <t>Required Capital Non-Par</t>
  </si>
  <si>
    <t>Participating Products (Non Pass Through)</t>
  </si>
  <si>
    <t>Participating Products (Pass Through)</t>
  </si>
  <si>
    <t>Required Capital Total</t>
  </si>
  <si>
    <t xml:space="preserve">  CI Stress</t>
  </si>
  <si>
    <t>PV of Net Cash Flows (including risk adjustments):</t>
  </si>
  <si>
    <r>
      <t xml:space="preserve">PV of Net Cash Flows (including </t>
    </r>
    <r>
      <rPr>
        <i/>
        <sz val="8"/>
        <rFont val="Arial"/>
        <family val="2"/>
      </rPr>
      <t>risk adjustments) of the Selected Common Scenario/Worst Scenario</t>
    </r>
  </si>
  <si>
    <r>
      <t xml:space="preserve">PV of Net Cash Flows (including </t>
    </r>
    <r>
      <rPr>
        <i/>
        <sz val="8"/>
        <rFont val="Arial"/>
        <family val="2"/>
      </rPr>
      <t>risk adjustments):</t>
    </r>
  </si>
  <si>
    <t>Net aggregate positive policy liabilities ceded to unregistered reinsurers</t>
  </si>
  <si>
    <t>Plus: excesses of reinsurance contracts held over direct liabilities (section 10.2.3)</t>
  </si>
  <si>
    <t>Plus:  All contractual service margins that are assets (other than those in respect of segregated fund contracts)</t>
  </si>
  <si>
    <t xml:space="preserve">Aggregate Positive PolicyLiabilities Ceded to Unregistered Reinsurers </t>
  </si>
  <si>
    <t>Less: All contractual service margins that are liabilities (other than those in respect of segregated fund contracts)</t>
  </si>
  <si>
    <t>Negative Reserves (Total Tier 2 Addition / Other Admitted Assets (20.600))</t>
  </si>
  <si>
    <t>Negative Reserves (Total Tier 1 Deduction / Assets Required (20.600))</t>
  </si>
  <si>
    <t>Plus:  Negative reserves (Total Tier 1 Deduction / Assets Required (20.600))</t>
  </si>
  <si>
    <t>PV of Net Cash Flows (current quarter, including risk adjustments):</t>
  </si>
  <si>
    <t>PV of Net Cash Flows (current quarter, including risk adjustments) of the Selected Common Scenario/Worst Scenario</t>
  </si>
  <si>
    <t>Required Capital Par (current quarter)</t>
  </si>
  <si>
    <t>Required Capital Par (smoothed)</t>
  </si>
  <si>
    <t>Less:  Volatility adjustment for changes in Cost of Guarantee Liabilities for Participating and Non-Participating products (excluding Segregated Funds)</t>
  </si>
  <si>
    <t>Plus: Volatility adjustment for changes in Cost of Guarantee Liabilities for Participating and Non-Participating products (excluding Segregated Funds)</t>
  </si>
  <si>
    <r>
      <rPr>
        <vertAlign val="superscript"/>
        <sz val="8"/>
        <rFont val="Arial"/>
        <family val="2"/>
      </rPr>
      <t xml:space="preserve">1 </t>
    </r>
    <r>
      <rPr>
        <sz val="8"/>
        <rFont val="Arial"/>
        <family val="2"/>
      </rPr>
      <t>For non-stock companies, this refers to residual interest reported either as equity or as a liability in the LIFE return. For joint stock companies, this refers to i) contributions to participating surplus reported as liabilities in the LIFE return and ii) amounts reported as Participating Account Policyholders’ Equity in the LIFE return. Expected shareholder transfers from the participating account included within the contractual service margins are excluded from the participating account, as contractual service margins are included in the determination of Adjusted Retained Earnings.</t>
    </r>
  </si>
  <si>
    <r>
      <rPr>
        <vertAlign val="superscript"/>
        <sz val="8"/>
        <rFont val="Arial"/>
        <family val="2"/>
      </rPr>
      <t xml:space="preserve">2 </t>
    </r>
    <r>
      <rPr>
        <sz val="8"/>
        <rFont val="Arial"/>
        <family val="2"/>
      </rPr>
      <t>This also includes residual interest reported as a liability in the LIFE return.</t>
    </r>
  </si>
  <si>
    <r>
      <rPr>
        <vertAlign val="superscript"/>
        <sz val="8"/>
        <rFont val="Arial"/>
        <family val="2"/>
      </rPr>
      <t>3</t>
    </r>
    <r>
      <rPr>
        <sz val="8"/>
        <rFont val="Arial"/>
        <family val="2"/>
      </rPr>
      <t xml:space="preserve"> Insurers should enter the amount obtained as a result of applying the TPS Limit.</t>
    </r>
  </si>
  <si>
    <r>
      <t>Participating Account</t>
    </r>
    <r>
      <rPr>
        <vertAlign val="superscript"/>
        <sz val="8"/>
        <rFont val="Arial"/>
        <family val="2"/>
      </rPr>
      <t>1</t>
    </r>
  </si>
  <si>
    <r>
      <t>Non-Participating Account (mutual companies only)</t>
    </r>
    <r>
      <rPr>
        <vertAlign val="superscript"/>
        <sz val="8"/>
        <rFont val="Arial"/>
        <family val="2"/>
      </rPr>
      <t>2</t>
    </r>
  </si>
  <si>
    <r>
      <t xml:space="preserve">Tier 1 elements, other than capital instruments, attributable to NCI, subject to the TPS Limit in section 2.1.1.5 </t>
    </r>
    <r>
      <rPr>
        <vertAlign val="superscript"/>
        <sz val="8"/>
        <rFont val="Arial"/>
        <family val="2"/>
      </rPr>
      <t>3</t>
    </r>
  </si>
  <si>
    <t>Next page is 20.600</t>
  </si>
  <si>
    <t>Reinsurance Contracts Held, Receivables and Other Assets (30.500)</t>
  </si>
  <si>
    <r>
      <t>Next page is 50.100</t>
    </r>
    <r>
      <rPr>
        <strike/>
        <sz val="8"/>
        <rFont val="Arial"/>
        <family val="2"/>
      </rPr>
      <t xml:space="preserve"> </t>
    </r>
  </si>
  <si>
    <t>Direct Premiums Received</t>
  </si>
  <si>
    <t xml:space="preserve">Assumed Premiums Received </t>
  </si>
  <si>
    <t>Assumed Premiums Received</t>
  </si>
  <si>
    <t>Premiums Paid for Reinsurance Contracts Held</t>
  </si>
  <si>
    <r>
      <rPr>
        <vertAlign val="superscript"/>
        <sz val="8"/>
        <rFont val="Arial"/>
        <family val="2"/>
      </rPr>
      <t>1</t>
    </r>
    <r>
      <rPr>
        <sz val="8"/>
        <rFont val="Arial"/>
        <family val="2"/>
      </rPr>
      <t xml:space="preserve"> After consideration and application of all conditions, floors and limits, and smoothing.</t>
    </r>
  </si>
  <si>
    <r>
      <rPr>
        <vertAlign val="superscript"/>
        <sz val="8"/>
        <rFont val="Arial"/>
        <family val="2"/>
      </rPr>
      <t>2</t>
    </r>
    <r>
      <rPr>
        <sz val="8"/>
        <rFont val="Arial"/>
        <family val="2"/>
      </rPr>
      <t xml:space="preserve"> As Reference section 12.2.5 of the LICAT Guideline. Includes amounts for provisions for policyholder dividends, experience rating refunds, and discretionary participation features, as well as amounts for outstanding claims and adjustment expenses.</t>
    </r>
  </si>
  <si>
    <t>I) 50% of (Required Margin less Risk Adjustment Net of Registered Reinsurance only)</t>
  </si>
  <si>
    <t>75% of Cash Surrender Value Deficiencies taken over all aggregated sets</t>
  </si>
  <si>
    <r>
      <t>Insurance contract liabilities</t>
    </r>
    <r>
      <rPr>
        <vertAlign val="superscript"/>
        <sz val="8"/>
        <rFont val="Arial"/>
        <family val="2"/>
      </rPr>
      <t>2</t>
    </r>
    <r>
      <rPr>
        <sz val="8"/>
        <rFont val="Arial"/>
        <family val="2"/>
      </rPr>
      <t>,net of all reinsurance ceded</t>
    </r>
  </si>
  <si>
    <t>Aggregate positive policy liabilities ceded to unregistered reinsurers</t>
  </si>
  <si>
    <t>Less: LOCs and collateral applied to ceded aggregate liabilities</t>
  </si>
  <si>
    <t>Plus:  Cash surrender value deficiencies taken over all aggregated sets</t>
  </si>
  <si>
    <r>
      <t xml:space="preserve">Available Capital </t>
    </r>
    <r>
      <rPr>
        <sz val="8"/>
        <rFont val="Arial"/>
        <family val="2"/>
      </rPr>
      <t>(A + B)</t>
    </r>
  </si>
  <si>
    <r>
      <t xml:space="preserve">Base Solvency Buffer </t>
    </r>
    <r>
      <rPr>
        <sz val="8"/>
        <rFont val="Arial"/>
        <family val="2"/>
      </rPr>
      <t>((F - G + H) x Scalar [1.00])</t>
    </r>
  </si>
  <si>
    <t>Amounts recoverable on surrender on policy-by-policy negative reserves ceded before application of limits by reinsurer</t>
  </si>
  <si>
    <t>Amounts recoverable on surrender on policy-by-policy negative reserves ceded after application of limits by reinsurer</t>
  </si>
  <si>
    <r>
      <t>Required Margin</t>
    </r>
    <r>
      <rPr>
        <sz val="8"/>
        <rFont val="Arial"/>
        <family val="2"/>
      </rPr>
      <t xml:space="preserve"> ((E - F + G) x Scalar [1.00]) </t>
    </r>
  </si>
  <si>
    <r>
      <t>Instruments issued by subsidiaries on or after Sept. 13, 2016 subject to the Third Party Share (TPS) Limit in section 2.1.1.5</t>
    </r>
    <r>
      <rPr>
        <vertAlign val="superscript"/>
        <sz val="8"/>
        <rFont val="Arial"/>
        <family val="2"/>
      </rPr>
      <t>3</t>
    </r>
  </si>
  <si>
    <r>
      <t xml:space="preserve">Protected B                                               </t>
    </r>
    <r>
      <rPr>
        <sz val="10"/>
        <rFont val="Arial"/>
        <family val="2"/>
      </rPr>
      <t>when completed</t>
    </r>
  </si>
  <si>
    <t>Quarterly Return (Assurance Attestation)</t>
  </si>
  <si>
    <t>Financial Institution Name:</t>
  </si>
  <si>
    <t>OSFI Identification Code:</t>
  </si>
  <si>
    <t>Period Ending Date:</t>
  </si>
  <si>
    <t>Title:</t>
  </si>
  <si>
    <t>Senior Management Attestation</t>
  </si>
  <si>
    <r>
      <t xml:space="preserve">I hereby confirm that I have read and understand the Life Insurance Capital Adequacy Test guideline and related instructions issued by the Office of the Superintendent of Financial Institutions.  I confirm that this report is:
</t>
    </r>
    <r>
      <rPr>
        <i/>
        <sz val="9"/>
        <rFont val="Arial"/>
        <family val="2"/>
      </rPr>
      <t>(Please insert an 'X' in the cell to the left of the statement you are attesting below.)</t>
    </r>
  </si>
  <si>
    <t>i) accurate and complete, and has been prepared in accordance with the Life Insurance Adequacy Test guideline and related instructions.</t>
  </si>
  <si>
    <t>ii) not accurate or complete, and/or has not been prepared in accordance with the Life Insurance Adequacy Test guideline and related instructions.</t>
  </si>
  <si>
    <t>Explanation if (ii) is selected:</t>
  </si>
  <si>
    <r>
      <t>Opinion of Internal Auditor</t>
    </r>
    <r>
      <rPr>
        <sz val="8"/>
        <rFont val="Arial"/>
        <family val="2"/>
      </rPr>
      <t xml:space="preserve"> </t>
    </r>
    <r>
      <rPr>
        <b/>
        <sz val="7"/>
        <rFont val="Arial"/>
        <family val="2"/>
      </rPr>
      <t>(to be signed at a minimum once every three years)</t>
    </r>
  </si>
  <si>
    <r>
      <t xml:space="preserve">I have reviewed the effectiveness of the processes and internal controls in place for the Life Insurance Capital Adequacy Test report including the related systems and models. In my opinion the processes and internal controls as at ________________ are:
</t>
    </r>
    <r>
      <rPr>
        <i/>
        <sz val="9"/>
        <rFont val="Arial"/>
        <family val="2"/>
      </rPr>
      <t>(Please insert an 'X' in the cell to the left of the statement you are attesting below.)</t>
    </r>
  </si>
  <si>
    <t>i) operating as designed and are effective in ensuring the completeness and accuracy of the report.</t>
  </si>
  <si>
    <t>ii) not operating as designed and/or are not effective in ensuring the completeness and accuracy of the report.</t>
  </si>
  <si>
    <t>For more information see www.osfi-bsif.gc.ca or the Guideline Life Insurance Capital Adequacy Test and LICAT General Filing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</si>
</sst>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quot;$&quot;* #,##0.00_-;\-&quot;$&quot;* #,##0.00_-;_-&quot;$&quot;* &quot;-&quot;??_-;_-@_-"/>
    <numFmt numFmtId="43" formatCode="_-* #,##0.00_-;\-* #,##0.00_-;_-* &quot;-&quot;??_-;_-@_-"/>
    <numFmt numFmtId="164" formatCode="_(* #,##0.00_);_(* \(#,##0.00\);_(* &quot;-&quot;??_);_(@_)"/>
    <numFmt numFmtId="165" formatCode="General_)"/>
    <numFmt numFmtId="166" formatCode="#,##0.000;\-#,##0.000"/>
    <numFmt numFmtId="167" formatCode="0.0%"/>
    <numFmt numFmtId="168" formatCode="#,##0;\(#,##0\)"/>
    <numFmt numFmtId="169" formatCode="_(* #,##0_);_(* \(#,##0\);_(* &quot;-&quot;??_);_(@_)"/>
    <numFmt numFmtId="170" formatCode="_-[$€-2]* #,##0.00_-;\-[$€-2]* #,##0.00_-;_-[$€-2]* &quot;-&quot;??_-"/>
    <numFmt numFmtId="171" formatCode="#,##0.0_);\(#,##0.0\)"/>
    <numFmt numFmtId="172" formatCode="0.00_);\(0.00\)"/>
    <numFmt numFmtId="173" formatCode="0.0000_);\(0.0000\)"/>
    <numFmt numFmtId="174" formatCode="\[0\]"/>
    <numFmt numFmtId="175" formatCode="#,##0.0000_);\(#,##0.0000\)"/>
    <numFmt numFmtId="176" formatCode="_-&quot;$&quot;* #,##0_-;\-&quot;$&quot;* #,##0_-;_-&quot;$&quot;* &quot;-&quot;??_-;_-@_-"/>
  </numFmts>
  <fonts count="78">
    <font>
      <sz val="11"/>
      <color theme="1"/>
      <name val="Calibri"/>
      <family val="2"/>
      <scheme val="minor"/>
    </font>
    <font>
      <sz val="11"/>
      <color theme="1"/>
      <name val="Calibri"/>
      <family val="2"/>
      <scheme val="minor"/>
    </font>
    <font>
      <sz val="11"/>
      <color rgb="FF9C0006"/>
      <name val="Calibri"/>
      <family val="2"/>
      <scheme val="minor"/>
    </font>
    <font>
      <b/>
      <sz val="11"/>
      <color theme="1"/>
      <name val="Calibri"/>
      <family val="2"/>
      <scheme val="minor"/>
    </font>
    <font>
      <sz val="10"/>
      <name val="Helv"/>
    </font>
    <font>
      <sz val="10"/>
      <name val="Arial"/>
      <family val="2"/>
    </font>
    <font>
      <b/>
      <sz val="12"/>
      <name val="Arial"/>
      <family val="2"/>
    </font>
    <font>
      <b/>
      <sz val="10"/>
      <name val="Arial"/>
      <family val="2"/>
    </font>
    <font>
      <sz val="10"/>
      <color indexed="12"/>
      <name val="Arial"/>
      <family val="2"/>
    </font>
    <font>
      <sz val="8"/>
      <name val="Arial"/>
      <family val="2"/>
    </font>
    <font>
      <sz val="12"/>
      <name val="Arial"/>
      <family val="2"/>
    </font>
    <font>
      <sz val="11"/>
      <color theme="1"/>
      <name val="Arial"/>
      <family val="2"/>
    </font>
    <font>
      <sz val="8"/>
      <color theme="1"/>
      <name val="Arial"/>
      <family val="2"/>
    </font>
    <font>
      <b/>
      <sz val="14"/>
      <color theme="1"/>
      <name val="Arial"/>
      <family val="2"/>
    </font>
    <font>
      <sz val="8"/>
      <color indexed="8"/>
      <name val="Arial"/>
      <family val="2"/>
    </font>
    <font>
      <b/>
      <sz val="8"/>
      <color theme="1"/>
      <name val="Arial"/>
      <family val="2"/>
    </font>
    <font>
      <b/>
      <sz val="8"/>
      <name val="Arial"/>
      <family val="2"/>
    </font>
    <font>
      <sz val="7"/>
      <name val="Arial"/>
      <family val="2"/>
    </font>
    <font>
      <b/>
      <i/>
      <sz val="8"/>
      <name val="Arial"/>
      <family val="2"/>
    </font>
    <font>
      <i/>
      <sz val="8"/>
      <color theme="1"/>
      <name val="Arial"/>
      <family val="2"/>
    </font>
    <font>
      <vertAlign val="superscript"/>
      <sz val="8"/>
      <color theme="1"/>
      <name val="Arial"/>
      <family val="2"/>
    </font>
    <font>
      <vertAlign val="superscript"/>
      <sz val="8"/>
      <name val="Arial"/>
      <family val="2"/>
    </font>
    <font>
      <i/>
      <sz val="8"/>
      <name val="Arial"/>
      <family val="2"/>
    </font>
    <font>
      <b/>
      <sz val="14"/>
      <name val="Arial"/>
      <family val="2"/>
    </font>
    <font>
      <b/>
      <i/>
      <sz val="11"/>
      <color theme="1"/>
      <name val="Arial"/>
      <family val="2"/>
    </font>
    <font>
      <sz val="7"/>
      <color theme="1"/>
      <name val="Arial"/>
      <family val="2"/>
    </font>
    <font>
      <sz val="11"/>
      <color indexed="8"/>
      <name val="Calibri"/>
      <family val="2"/>
    </font>
    <font>
      <sz val="11"/>
      <color indexed="9"/>
      <name val="Calibri"/>
      <family val="2"/>
    </font>
    <font>
      <sz val="8"/>
      <name val="Garamond"/>
      <family val="1"/>
    </font>
    <font>
      <sz val="12"/>
      <name val="Frutiger 45 Light"/>
      <family val="2"/>
    </font>
    <font>
      <b/>
      <sz val="11"/>
      <color indexed="52"/>
      <name val="Calibri"/>
      <family val="2"/>
    </font>
    <font>
      <i/>
      <sz val="12"/>
      <name val="Frutiger 45 Light"/>
      <family val="2"/>
    </font>
    <font>
      <b/>
      <sz val="11"/>
      <color indexed="9"/>
      <name val="Calibri"/>
      <family val="2"/>
    </font>
    <font>
      <i/>
      <sz val="11"/>
      <color indexed="23"/>
      <name val="Calibri"/>
      <family val="2"/>
    </font>
    <font>
      <sz val="7"/>
      <name val="Helv"/>
    </font>
    <font>
      <sz val="11"/>
      <color indexed="17"/>
      <name val="Calibri"/>
      <family val="2"/>
    </font>
    <font>
      <b/>
      <sz val="15"/>
      <color indexed="56"/>
      <name val="Calibri"/>
      <family val="2"/>
    </font>
    <font>
      <b/>
      <sz val="13"/>
      <color indexed="56"/>
      <name val="Calibri"/>
      <family val="2"/>
    </font>
    <font>
      <b/>
      <sz val="11"/>
      <color indexed="56"/>
      <name val="Calibri"/>
      <family val="2"/>
    </font>
    <font>
      <u/>
      <sz val="12"/>
      <color indexed="12"/>
      <name val="SWISS"/>
    </font>
    <font>
      <sz val="8"/>
      <color theme="1"/>
      <name val="Arial Narrow"/>
      <family val="2"/>
    </font>
    <font>
      <sz val="11"/>
      <color indexed="62"/>
      <name val="Calibri"/>
      <family val="2"/>
    </font>
    <font>
      <u/>
      <sz val="10"/>
      <color theme="10"/>
      <name val="Arial"/>
      <family val="2"/>
    </font>
    <font>
      <u/>
      <sz val="10"/>
      <color indexed="12"/>
      <name val="Arial"/>
      <family val="2"/>
    </font>
    <font>
      <sz val="11"/>
      <color indexed="52"/>
      <name val="Calibri"/>
      <family val="2"/>
    </font>
    <font>
      <b/>
      <sz val="14"/>
      <name val="Frutiger 87ExtraBlackCn"/>
      <family val="2"/>
    </font>
    <font>
      <sz val="11"/>
      <color indexed="60"/>
      <name val="Calibri"/>
      <family val="2"/>
    </font>
    <font>
      <sz val="10"/>
      <name val="MS Sans Serif"/>
      <family val="2"/>
    </font>
    <font>
      <sz val="10"/>
      <name val="Times New Roman"/>
      <family val="1"/>
    </font>
    <font>
      <b/>
      <i/>
      <sz val="12"/>
      <name val="Frutiger 45 Light"/>
      <family val="2"/>
    </font>
    <font>
      <b/>
      <sz val="11"/>
      <color indexed="63"/>
      <name val="Calibri"/>
      <family val="2"/>
    </font>
    <font>
      <sz val="12"/>
      <name val="Helv"/>
    </font>
    <font>
      <b/>
      <sz val="12"/>
      <name val="Frutiger 45 Light"/>
      <family val="2"/>
    </font>
    <font>
      <b/>
      <sz val="18"/>
      <color indexed="56"/>
      <name val="Cambria"/>
      <family val="2"/>
    </font>
    <font>
      <b/>
      <sz val="11"/>
      <color indexed="8"/>
      <name val="Calibri"/>
      <family val="2"/>
    </font>
    <font>
      <sz val="10"/>
      <name val="Frutiger"/>
    </font>
    <font>
      <sz val="11"/>
      <color indexed="10"/>
      <name val="Calibri"/>
      <family val="2"/>
    </font>
    <font>
      <strike/>
      <sz val="8"/>
      <name val="Arial"/>
      <family val="2"/>
    </font>
    <font>
      <sz val="8"/>
      <color rgb="FFFF0000"/>
      <name val="Arial"/>
      <family val="2"/>
    </font>
    <font>
      <b/>
      <strike/>
      <sz val="8"/>
      <name val="Arial"/>
      <family val="2"/>
    </font>
    <font>
      <sz val="11"/>
      <name val="Arial"/>
      <family val="2"/>
    </font>
    <font>
      <b/>
      <strike/>
      <sz val="8"/>
      <color theme="1"/>
      <name val="Arial"/>
      <family val="2"/>
    </font>
    <font>
      <i/>
      <strike/>
      <sz val="8"/>
      <color theme="1"/>
      <name val="Arial"/>
      <family val="2"/>
    </font>
    <font>
      <b/>
      <vertAlign val="superscript"/>
      <sz val="8"/>
      <color theme="1"/>
      <name val="Arial"/>
      <family val="2"/>
    </font>
    <font>
      <b/>
      <sz val="11"/>
      <name val="Arial"/>
      <family val="2"/>
    </font>
    <font>
      <b/>
      <sz val="18"/>
      <name val="Arial"/>
      <family val="2"/>
    </font>
    <font>
      <sz val="11"/>
      <name val="Calibri"/>
      <family val="2"/>
      <scheme val="minor"/>
    </font>
    <font>
      <b/>
      <sz val="7"/>
      <name val="Arial"/>
      <family val="2"/>
    </font>
    <font>
      <i/>
      <sz val="10"/>
      <name val="Arial"/>
      <family val="2"/>
    </font>
    <font>
      <b/>
      <vertAlign val="superscript"/>
      <sz val="12"/>
      <name val="Arial"/>
      <family val="2"/>
    </font>
    <font>
      <sz val="10"/>
      <color rgb="FFFF0000"/>
      <name val="Arial"/>
      <family val="2"/>
    </font>
    <font>
      <b/>
      <sz val="8"/>
      <color rgb="FF00B0F0"/>
      <name val="Arial"/>
      <family val="2"/>
    </font>
    <font>
      <b/>
      <sz val="10"/>
      <color rgb="FFFF0000"/>
      <name val="Arial"/>
      <family val="2"/>
    </font>
    <font>
      <sz val="10"/>
      <color rgb="FF7030A0"/>
      <name val="Arial"/>
      <family val="2"/>
    </font>
    <font>
      <sz val="8"/>
      <color rgb="FFFFFF00"/>
      <name val="Arial"/>
      <family val="2"/>
    </font>
    <font>
      <sz val="8"/>
      <color rgb="FF7030A0"/>
      <name val="Arial"/>
      <family val="2"/>
    </font>
    <font>
      <b/>
      <sz val="8"/>
      <color rgb="FFFF0000"/>
      <name val="Arial"/>
      <family val="2"/>
    </font>
    <font>
      <i/>
      <sz val="9"/>
      <name val="Arial"/>
      <family val="2"/>
    </font>
  </fonts>
  <fills count="34">
    <fill>
      <patternFill patternType="none"/>
    </fill>
    <fill>
      <patternFill patternType="gray125"/>
    </fill>
    <fill>
      <patternFill patternType="solid">
        <fgColor rgb="FFFFC7CE"/>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1"/>
        <bgColor indexed="64"/>
      </patternFill>
    </fill>
    <fill>
      <patternFill patternType="solid">
        <fgColor indexed="45"/>
        <bgColor indexed="64"/>
      </patternFill>
    </fill>
    <fill>
      <patternFill patternType="solid">
        <fgColor theme="0" tint="-0.14996795556505021"/>
        <bgColor indexed="64"/>
      </patternFill>
    </fill>
    <fill>
      <patternFill patternType="solid">
        <fgColor theme="2" tint="-9.9978637043366805E-2"/>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1" tint="0.499984740745262"/>
        <bgColor indexed="64"/>
      </patternFill>
    </fill>
  </fills>
  <borders count="33">
    <border>
      <left/>
      <right/>
      <top/>
      <bottom/>
      <diagonal/>
    </border>
    <border>
      <left/>
      <right/>
      <top/>
      <bottom style="thin">
        <color indexed="64"/>
      </bottom>
      <diagonal/>
    </border>
    <border>
      <left/>
      <right/>
      <top style="thin">
        <color indexed="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medium">
        <color indexed="64"/>
      </left>
      <right/>
      <top style="medium">
        <color indexed="64"/>
      </top>
      <bottom style="thin">
        <color indexed="64"/>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right style="thin">
        <color indexed="8"/>
      </right>
      <top style="thin">
        <color indexed="64"/>
      </top>
      <bottom style="thin">
        <color indexed="64"/>
      </bottom>
      <diagonal/>
    </border>
  </borders>
  <cellStyleXfs count="158">
    <xf numFmtId="0" fontId="0" fillId="0" borderId="0"/>
    <xf numFmtId="9" fontId="1" fillId="0" borderId="0" applyFont="0" applyFill="0" applyBorder="0" applyAlignment="0" applyProtection="0"/>
    <xf numFmtId="0" fontId="4" fillId="0" borderId="0"/>
    <xf numFmtId="165" fontId="10" fillId="0" borderId="0"/>
    <xf numFmtId="0" fontId="5" fillId="0" borderId="0"/>
    <xf numFmtId="165" fontId="4" fillId="0" borderId="0"/>
    <xf numFmtId="164" fontId="5" fillId="0" borderId="0" applyFont="0" applyFill="0" applyBorder="0" applyAlignment="0" applyProtection="0"/>
    <xf numFmtId="165" fontId="4" fillId="0" borderId="0"/>
    <xf numFmtId="165" fontId="4" fillId="0" borderId="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8" fillId="0" borderId="13">
      <alignment horizontal="center"/>
    </xf>
    <xf numFmtId="0" fontId="29" fillId="0" borderId="1">
      <alignment horizontal="left" wrapText="1" indent="2"/>
    </xf>
    <xf numFmtId="0" fontId="2" fillId="2" borderId="0" applyNumberFormat="0" applyBorder="0" applyAlignment="0" applyProtection="0"/>
    <xf numFmtId="0" fontId="30" fillId="22" borderId="18" applyNumberFormat="0" applyAlignment="0" applyProtection="0"/>
    <xf numFmtId="0" fontId="31" fillId="0" borderId="0">
      <alignment wrapText="1"/>
    </xf>
    <xf numFmtId="0" fontId="32" fillId="23" borderId="19" applyNumberFormat="0" applyAlignment="0" applyProtection="0"/>
    <xf numFmtId="164"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170" fontId="5" fillId="0" borderId="0" applyFont="0" applyFill="0" applyBorder="0" applyAlignment="0" applyProtection="0"/>
    <xf numFmtId="0" fontId="33" fillId="0" borderId="0" applyNumberFormat="0" applyFill="0" applyBorder="0" applyAlignment="0" applyProtection="0"/>
    <xf numFmtId="37" fontId="17" fillId="24" borderId="13">
      <alignment horizontal="right"/>
    </xf>
    <xf numFmtId="37" fontId="17" fillId="24" borderId="13">
      <alignment horizontal="right"/>
    </xf>
    <xf numFmtId="171" fontId="17" fillId="24" borderId="13">
      <alignment horizontal="right"/>
    </xf>
    <xf numFmtId="171" fontId="17" fillId="24" borderId="13">
      <alignment horizontal="right"/>
    </xf>
    <xf numFmtId="172" fontId="17" fillId="24" borderId="13">
      <alignment horizontal="right"/>
    </xf>
    <xf numFmtId="172" fontId="17" fillId="24" borderId="13">
      <alignment horizontal="right"/>
    </xf>
    <xf numFmtId="173" fontId="17" fillId="24" borderId="13">
      <alignment horizontal="right"/>
    </xf>
    <xf numFmtId="173" fontId="17" fillId="24" borderId="13">
      <alignment horizontal="right"/>
    </xf>
    <xf numFmtId="37" fontId="17" fillId="25" borderId="13">
      <alignment horizontal="right"/>
    </xf>
    <xf numFmtId="37" fontId="17" fillId="25" borderId="13">
      <alignment horizontal="right"/>
    </xf>
    <xf numFmtId="165" fontId="34" fillId="0" borderId="20"/>
    <xf numFmtId="0" fontId="35" fillId="6" borderId="0" applyNumberFormat="0" applyBorder="0" applyAlignment="0" applyProtection="0"/>
    <xf numFmtId="0" fontId="36" fillId="0" borderId="21" applyNumberFormat="0" applyFill="0" applyAlignment="0" applyProtection="0"/>
    <xf numFmtId="0" fontId="37" fillId="0" borderId="22" applyNumberFormat="0" applyFill="0" applyAlignment="0" applyProtection="0"/>
    <xf numFmtId="0" fontId="38" fillId="0" borderId="23"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alignment vertical="top"/>
      <protection locked="0"/>
    </xf>
    <xf numFmtId="174" fontId="40" fillId="26" borderId="0" applyBorder="0">
      <alignment horizontal="center" vertical="center"/>
    </xf>
    <xf numFmtId="10" fontId="12" fillId="27" borderId="0" applyBorder="0">
      <alignment horizontal="center" vertical="center"/>
    </xf>
    <xf numFmtId="0" fontId="41" fillId="9" borderId="18" applyNumberFormat="0" applyAlignment="0" applyProtection="0"/>
    <xf numFmtId="37" fontId="17" fillId="0" borderId="13">
      <alignment horizontal="right"/>
      <protection locked="0"/>
    </xf>
    <xf numFmtId="37" fontId="17" fillId="0" borderId="13">
      <alignment horizontal="right"/>
      <protection locked="0"/>
    </xf>
    <xf numFmtId="171" fontId="17" fillId="0" borderId="13">
      <alignment horizontal="right"/>
      <protection locked="0"/>
    </xf>
    <xf numFmtId="171" fontId="17" fillId="0" borderId="13">
      <alignment horizontal="right"/>
      <protection locked="0"/>
    </xf>
    <xf numFmtId="39" fontId="17" fillId="0" borderId="13">
      <alignment horizontal="right"/>
      <protection locked="0"/>
    </xf>
    <xf numFmtId="39" fontId="17" fillId="0" borderId="13">
      <alignment horizontal="right"/>
      <protection locked="0"/>
    </xf>
    <xf numFmtId="175" fontId="17" fillId="0" borderId="13">
      <alignment horizontal="right"/>
      <protection locked="0"/>
    </xf>
    <xf numFmtId="175" fontId="17" fillId="0" borderId="13">
      <alignment horizontal="right"/>
      <protection locked="0"/>
    </xf>
    <xf numFmtId="0" fontId="42" fillId="0" borderId="0" applyNumberFormat="0" applyFill="0" applyBorder="0" applyAlignment="0" applyProtection="0"/>
    <xf numFmtId="0" fontId="43" fillId="0" borderId="0" applyNumberFormat="0" applyFill="0" applyBorder="0" applyAlignment="0" applyProtection="0">
      <alignment vertical="top"/>
      <protection locked="0"/>
    </xf>
    <xf numFmtId="0" fontId="44" fillId="0" borderId="24" applyNumberFormat="0" applyFill="0" applyAlignment="0" applyProtection="0"/>
    <xf numFmtId="0" fontId="45" fillId="0" borderId="0"/>
    <xf numFmtId="0" fontId="46" fillId="28" borderId="0" applyNumberFormat="0" applyBorder="0" applyAlignment="0" applyProtection="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47" fillId="0" borderId="0"/>
    <xf numFmtId="0" fontId="47"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48" fillId="0" borderId="0"/>
    <xf numFmtId="0" fontId="1" fillId="0" borderId="0"/>
    <xf numFmtId="0" fontId="5" fillId="0" borderId="0"/>
    <xf numFmtId="0" fontId="5" fillId="0" borderId="0"/>
    <xf numFmtId="0" fontId="1" fillId="0" borderId="0"/>
    <xf numFmtId="0" fontId="5" fillId="0" borderId="0"/>
    <xf numFmtId="0" fontId="5" fillId="0" borderId="0"/>
    <xf numFmtId="0" fontId="48" fillId="0" borderId="0"/>
    <xf numFmtId="0" fontId="5" fillId="0" borderId="0"/>
    <xf numFmtId="0" fontId="5" fillId="0" borderId="0"/>
    <xf numFmtId="0" fontId="1" fillId="0" borderId="0"/>
    <xf numFmtId="0" fontId="1" fillId="0" borderId="0"/>
    <xf numFmtId="0" fontId="5" fillId="0" borderId="0"/>
    <xf numFmtId="0" fontId="5" fillId="0" borderId="0"/>
    <xf numFmtId="0" fontId="48" fillId="0" borderId="0"/>
    <xf numFmtId="0" fontId="5" fillId="0" borderId="0"/>
    <xf numFmtId="0" fontId="5" fillId="0" borderId="0"/>
    <xf numFmtId="0" fontId="11" fillId="0" borderId="0"/>
    <xf numFmtId="165" fontId="10" fillId="0" borderId="0"/>
    <xf numFmtId="0" fontId="10" fillId="29" borderId="25" applyNumberFormat="0" applyFont="0" applyAlignment="0" applyProtection="0"/>
    <xf numFmtId="0" fontId="49" fillId="0" borderId="26">
      <alignment horizontal="left" wrapText="1" indent="1"/>
    </xf>
    <xf numFmtId="0" fontId="50" fillId="22" borderId="27"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48" fillId="0" borderId="0" applyFont="0" applyFill="0" applyBorder="0" applyAlignment="0" applyProtection="0"/>
    <xf numFmtId="9" fontId="47" fillId="0" borderId="0" applyFont="0" applyFill="0" applyBorder="0" applyAlignment="0" applyProtection="0"/>
    <xf numFmtId="0" fontId="3" fillId="30" borderId="28" applyNumberFormat="0" applyFill="0" applyAlignment="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2" fillId="0" borderId="29">
      <alignment vertical="center" wrapText="1"/>
    </xf>
    <xf numFmtId="0" fontId="53" fillId="0" borderId="0" applyNumberFormat="0" applyFill="0" applyBorder="0" applyAlignment="0" applyProtection="0"/>
    <xf numFmtId="0" fontId="37" fillId="0" borderId="22"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5" fillId="0" borderId="31">
      <alignment horizontal="center"/>
    </xf>
    <xf numFmtId="0" fontId="8" fillId="0" borderId="0" applyNumberFormat="0" applyFill="0" applyBorder="0" applyAlignment="0">
      <protection locked="0"/>
    </xf>
    <xf numFmtId="0" fontId="5" fillId="0" borderId="0" applyNumberFormat="0" applyFont="0" applyBorder="0">
      <alignment horizontal="right"/>
      <protection locked="0"/>
    </xf>
    <xf numFmtId="0" fontId="5" fillId="0" borderId="0" applyNumberFormat="0" applyFont="0" applyBorder="0">
      <alignment horizontal="right"/>
      <protection locked="0"/>
    </xf>
    <xf numFmtId="0" fontId="56" fillId="0" borderId="0" applyNumberFormat="0" applyFill="0" applyBorder="0" applyAlignment="0" applyProtection="0"/>
    <xf numFmtId="165" fontId="4" fillId="0" borderId="0"/>
    <xf numFmtId="165" fontId="4" fillId="0" borderId="0"/>
    <xf numFmtId="0" fontId="48" fillId="0" borderId="0"/>
  </cellStyleXfs>
  <cellXfs count="545">
    <xf numFmtId="0" fontId="0" fillId="0" borderId="0" xfId="0"/>
    <xf numFmtId="0" fontId="5" fillId="0" borderId="0" xfId="2" applyFont="1" applyFill="1" applyProtection="1"/>
    <xf numFmtId="0" fontId="6" fillId="0" borderId="0" xfId="2" applyFont="1" applyFill="1" applyProtection="1"/>
    <xf numFmtId="0" fontId="9" fillId="0" borderId="0" xfId="2" applyFont="1" applyFill="1" applyBorder="1" applyAlignment="1" applyProtection="1"/>
    <xf numFmtId="0" fontId="5" fillId="0" borderId="0" xfId="2" applyFont="1" applyFill="1" applyAlignment="1" applyProtection="1">
      <alignment horizontal="left"/>
    </xf>
    <xf numFmtId="0" fontId="11" fillId="3" borderId="0" xfId="0" applyFont="1" applyFill="1" applyAlignment="1">
      <alignment vertical="center"/>
    </xf>
    <xf numFmtId="0" fontId="11" fillId="3" borderId="0" xfId="0" applyFont="1" applyFill="1" applyAlignment="1">
      <alignment horizontal="center" vertical="center"/>
    </xf>
    <xf numFmtId="0" fontId="14" fillId="3" borderId="0" xfId="0" applyFont="1" applyFill="1" applyAlignment="1">
      <alignment vertical="center"/>
    </xf>
    <xf numFmtId="0" fontId="12" fillId="3" borderId="0" xfId="0" applyFont="1" applyFill="1" applyAlignment="1">
      <alignment vertical="center"/>
    </xf>
    <xf numFmtId="0" fontId="12" fillId="3" borderId="0" xfId="0" applyFont="1" applyFill="1" applyBorder="1" applyAlignment="1">
      <alignment horizontal="center" vertical="center"/>
    </xf>
    <xf numFmtId="0" fontId="12" fillId="3" borderId="0" xfId="0" applyFont="1" applyFill="1" applyBorder="1" applyAlignment="1">
      <alignment vertical="center"/>
    </xf>
    <xf numFmtId="0" fontId="9" fillId="3" borderId="0" xfId="0" applyFont="1" applyFill="1" applyAlignment="1">
      <alignment vertical="center"/>
    </xf>
    <xf numFmtId="3" fontId="9" fillId="0" borderId="0" xfId="0" applyNumberFormat="1" applyFont="1" applyFill="1" applyBorder="1" applyAlignment="1">
      <alignment vertical="center"/>
    </xf>
    <xf numFmtId="3" fontId="9" fillId="0" borderId="11" xfId="0" applyNumberFormat="1" applyFont="1" applyFill="1" applyBorder="1" applyAlignment="1">
      <alignment vertical="center"/>
    </xf>
    <xf numFmtId="0" fontId="16" fillId="0" borderId="0" xfId="0" applyFont="1" applyFill="1" applyBorder="1" applyAlignment="1">
      <alignment vertical="center" wrapText="1"/>
    </xf>
    <xf numFmtId="0" fontId="9" fillId="0" borderId="0" xfId="0" applyFont="1" applyFill="1" applyAlignment="1">
      <alignment vertical="center"/>
    </xf>
    <xf numFmtId="0" fontId="12" fillId="0" borderId="0" xfId="0" applyFont="1" applyFill="1" applyAlignment="1">
      <alignment vertical="center"/>
    </xf>
    <xf numFmtId="0" fontId="12" fillId="0" borderId="0" xfId="0" applyFont="1" applyFill="1" applyAlignment="1">
      <alignment horizontal="center" vertical="center"/>
    </xf>
    <xf numFmtId="3" fontId="12" fillId="0" borderId="13" xfId="0" applyNumberFormat="1" applyFont="1" applyFill="1" applyBorder="1" applyAlignment="1">
      <alignment vertical="center"/>
    </xf>
    <xf numFmtId="0" fontId="12" fillId="3" borderId="0" xfId="0" applyFont="1" applyFill="1" applyAlignment="1">
      <alignment horizontal="center" vertical="center"/>
    </xf>
    <xf numFmtId="49" fontId="9" fillId="0" borderId="0" xfId="3" applyNumberFormat="1" applyFont="1" applyFill="1" applyAlignment="1">
      <alignment horizontal="right" vertical="center"/>
    </xf>
    <xf numFmtId="0" fontId="11" fillId="3" borderId="0" xfId="0" applyFont="1" applyFill="1"/>
    <xf numFmtId="0" fontId="11" fillId="3" borderId="0" xfId="0" applyFont="1" applyFill="1" applyAlignment="1">
      <alignment horizontal="center"/>
    </xf>
    <xf numFmtId="0" fontId="11" fillId="0" borderId="0" xfId="0" applyFont="1" applyFill="1" applyAlignment="1">
      <alignment vertical="center"/>
    </xf>
    <xf numFmtId="3" fontId="12" fillId="3" borderId="13" xfId="0" applyNumberFormat="1" applyFont="1" applyFill="1" applyBorder="1" applyAlignment="1">
      <alignment vertical="center"/>
    </xf>
    <xf numFmtId="0" fontId="15" fillId="3" borderId="0" xfId="0" applyFont="1" applyFill="1" applyBorder="1" applyAlignment="1">
      <alignment vertical="center"/>
    </xf>
    <xf numFmtId="0" fontId="12" fillId="0" borderId="13" xfId="0" applyFont="1" applyFill="1" applyBorder="1" applyAlignment="1">
      <alignment horizontal="left" vertical="center" wrapText="1" indent="2"/>
    </xf>
    <xf numFmtId="0" fontId="12" fillId="3" borderId="0" xfId="0" applyFont="1" applyFill="1"/>
    <xf numFmtId="0" fontId="12" fillId="3" borderId="0" xfId="0" applyFont="1" applyFill="1" applyAlignment="1">
      <alignment horizontal="center"/>
    </xf>
    <xf numFmtId="0" fontId="12" fillId="3" borderId="13" xfId="0" applyFont="1" applyFill="1" applyBorder="1" applyAlignment="1">
      <alignment horizontal="left" vertical="center" wrapText="1" indent="2"/>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15" fillId="0" borderId="13" xfId="0" applyFont="1" applyFill="1" applyBorder="1" applyAlignment="1">
      <alignment vertical="center" wrapText="1"/>
    </xf>
    <xf numFmtId="0" fontId="11" fillId="3" borderId="0" xfId="0" applyFont="1" applyFill="1" applyAlignment="1"/>
    <xf numFmtId="0" fontId="12" fillId="3" borderId="13" xfId="0" applyFont="1" applyFill="1" applyBorder="1" applyAlignment="1">
      <alignment horizontal="left" vertical="center" indent="2"/>
    </xf>
    <xf numFmtId="0" fontId="9" fillId="3" borderId="0" xfId="0" quotePrefix="1" applyFont="1" applyFill="1" applyBorder="1" applyAlignment="1">
      <alignment horizontal="left" vertical="center" wrapText="1"/>
    </xf>
    <xf numFmtId="0" fontId="12" fillId="3" borderId="0" xfId="0" applyFont="1" applyFill="1" applyAlignment="1"/>
    <xf numFmtId="0" fontId="11" fillId="0" borderId="0" xfId="0" applyFont="1" applyAlignment="1">
      <alignment vertical="center"/>
    </xf>
    <xf numFmtId="0" fontId="11" fillId="0" borderId="0" xfId="0" applyFont="1" applyAlignment="1">
      <alignment horizontal="center" vertical="center"/>
    </xf>
    <xf numFmtId="0" fontId="12" fillId="0" borderId="0" xfId="0" applyFont="1" applyAlignment="1">
      <alignment vertical="center"/>
    </xf>
    <xf numFmtId="0" fontId="14" fillId="0" borderId="0" xfId="0" applyFont="1" applyAlignment="1">
      <alignment vertical="center"/>
    </xf>
    <xf numFmtId="0" fontId="14" fillId="0" borderId="0" xfId="0" applyFont="1" applyAlignment="1">
      <alignment horizontal="center" vertical="center"/>
    </xf>
    <xf numFmtId="0" fontId="15" fillId="3" borderId="1" xfId="0" applyFont="1" applyFill="1" applyBorder="1" applyAlignment="1">
      <alignment vertical="center"/>
    </xf>
    <xf numFmtId="0" fontId="12" fillId="0" borderId="0" xfId="0" applyFont="1" applyAlignment="1">
      <alignment horizontal="center" vertical="center"/>
    </xf>
    <xf numFmtId="166" fontId="16" fillId="0" borderId="13" xfId="4" applyNumberFormat="1" applyFont="1" applyBorder="1" applyAlignment="1">
      <alignment horizontal="left" vertical="center"/>
    </xf>
    <xf numFmtId="0" fontId="12" fillId="3" borderId="1" xfId="0" applyFont="1" applyFill="1" applyBorder="1" applyAlignment="1">
      <alignment vertical="center"/>
    </xf>
    <xf numFmtId="0" fontId="12" fillId="0" borderId="13" xfId="0" applyFont="1" applyFill="1" applyBorder="1" applyAlignment="1">
      <alignment vertical="center"/>
    </xf>
    <xf numFmtId="49" fontId="17" fillId="0" borderId="0" xfId="3" quotePrefix="1" applyNumberFormat="1" applyFont="1" applyFill="1" applyBorder="1" applyAlignment="1">
      <alignment horizontal="center" vertical="center"/>
    </xf>
    <xf numFmtId="0" fontId="15" fillId="3" borderId="0" xfId="0" applyFont="1" applyFill="1" applyAlignment="1">
      <alignment vertical="center"/>
    </xf>
    <xf numFmtId="10" fontId="12" fillId="3" borderId="0" xfId="1" applyNumberFormat="1" applyFont="1" applyFill="1" applyAlignment="1">
      <alignment vertical="center"/>
    </xf>
    <xf numFmtId="0" fontId="24" fillId="3" borderId="0" xfId="0" applyFont="1" applyFill="1" applyAlignment="1">
      <alignment vertical="center"/>
    </xf>
    <xf numFmtId="0" fontId="12" fillId="0" borderId="0" xfId="0" applyFont="1" applyFill="1" applyBorder="1" applyAlignment="1">
      <alignment vertical="center" wrapText="1"/>
    </xf>
    <xf numFmtId="3" fontId="12" fillId="0" borderId="0" xfId="0" applyNumberFormat="1" applyFont="1" applyFill="1" applyBorder="1" applyAlignment="1">
      <alignment vertical="center"/>
    </xf>
    <xf numFmtId="167" fontId="12" fillId="0" borderId="0" xfId="1" applyNumberFormat="1" applyFont="1" applyFill="1" applyBorder="1" applyAlignment="1">
      <alignment vertical="center"/>
    </xf>
    <xf numFmtId="1" fontId="25" fillId="3" borderId="0" xfId="0" applyNumberFormat="1" applyFont="1" applyFill="1" applyAlignment="1">
      <alignment horizontal="center"/>
    </xf>
    <xf numFmtId="0" fontId="14" fillId="3" borderId="0" xfId="0" applyFont="1" applyFill="1" applyAlignment="1"/>
    <xf numFmtId="0" fontId="9" fillId="3" borderId="0" xfId="0" applyFont="1" applyFill="1" applyAlignment="1"/>
    <xf numFmtId="0" fontId="9" fillId="0" borderId="4" xfId="0" applyFont="1" applyFill="1" applyBorder="1" applyAlignment="1"/>
    <xf numFmtId="0" fontId="12" fillId="0" borderId="0" xfId="0" applyFont="1" applyFill="1" applyBorder="1" applyAlignment="1"/>
    <xf numFmtId="0" fontId="15" fillId="3" borderId="0" xfId="0" applyFont="1" applyFill="1" applyAlignment="1"/>
    <xf numFmtId="0" fontId="12" fillId="0" borderId="0" xfId="0" applyFont="1" applyFill="1" applyAlignment="1"/>
    <xf numFmtId="0" fontId="15" fillId="0" borderId="0" xfId="0" applyFont="1" applyFill="1" applyAlignment="1"/>
    <xf numFmtId="1" fontId="12" fillId="3" borderId="0" xfId="0" applyNumberFormat="1" applyFont="1" applyFill="1" applyAlignment="1">
      <alignment horizontal="center"/>
    </xf>
    <xf numFmtId="49" fontId="9" fillId="0" borderId="0" xfId="3" applyNumberFormat="1" applyFont="1" applyFill="1" applyAlignment="1">
      <alignment horizontal="right"/>
    </xf>
    <xf numFmtId="0" fontId="11" fillId="0" borderId="0" xfId="0" applyFont="1" applyBorder="1" applyAlignment="1">
      <alignment horizontal="center" vertical="center"/>
    </xf>
    <xf numFmtId="0" fontId="12" fillId="0" borderId="0" xfId="0" applyFont="1" applyBorder="1" applyAlignment="1">
      <alignment horizontal="center" vertical="center"/>
    </xf>
    <xf numFmtId="168" fontId="12" fillId="0" borderId="0" xfId="0" applyNumberFormat="1" applyFont="1" applyAlignment="1">
      <alignment vertical="center"/>
    </xf>
    <xf numFmtId="0" fontId="9" fillId="0" borderId="0" xfId="0" applyFont="1" applyAlignment="1">
      <alignment vertical="center"/>
    </xf>
    <xf numFmtId="168" fontId="9" fillId="0" borderId="12" xfId="6" applyNumberFormat="1" applyFont="1" applyFill="1" applyBorder="1" applyAlignment="1" applyProtection="1">
      <alignment vertical="center"/>
    </xf>
    <xf numFmtId="1" fontId="17" fillId="0" borderId="14" xfId="3" quotePrefix="1" applyNumberFormat="1" applyFont="1" applyFill="1" applyBorder="1" applyAlignment="1">
      <alignment horizontal="center" vertical="center"/>
    </xf>
    <xf numFmtId="1" fontId="9" fillId="0" borderId="0" xfId="0" applyNumberFormat="1" applyFont="1" applyFill="1" applyBorder="1" applyAlignment="1">
      <alignment horizontal="center" vertical="center" wrapText="1"/>
    </xf>
    <xf numFmtId="1" fontId="17" fillId="0" borderId="11" xfId="3" quotePrefix="1" applyNumberFormat="1" applyFont="1" applyFill="1" applyBorder="1" applyAlignment="1">
      <alignment horizontal="center" vertical="center"/>
    </xf>
    <xf numFmtId="1" fontId="17" fillId="0" borderId="13" xfId="3" quotePrefix="1" applyNumberFormat="1" applyFont="1" applyFill="1" applyBorder="1" applyAlignment="1">
      <alignment horizontal="center" vertical="center"/>
    </xf>
    <xf numFmtId="1" fontId="17" fillId="0" borderId="15" xfId="3" quotePrefix="1" applyNumberFormat="1" applyFont="1" applyFill="1" applyBorder="1" applyAlignment="1">
      <alignment horizontal="center" vertical="center"/>
    </xf>
    <xf numFmtId="1" fontId="17" fillId="0" borderId="16" xfId="3" quotePrefix="1" applyNumberFormat="1" applyFont="1" applyFill="1" applyBorder="1" applyAlignment="1">
      <alignment horizontal="center" vertical="center"/>
    </xf>
    <xf numFmtId="0" fontId="12" fillId="0" borderId="0" xfId="0" applyFont="1" applyBorder="1" applyAlignment="1">
      <alignment vertical="center"/>
    </xf>
    <xf numFmtId="1" fontId="17" fillId="0" borderId="0" xfId="3" quotePrefix="1" applyNumberFormat="1" applyFont="1" applyFill="1" applyBorder="1" applyAlignment="1">
      <alignment horizontal="center" vertical="center"/>
    </xf>
    <xf numFmtId="1" fontId="12" fillId="3" borderId="13" xfId="0" applyNumberFormat="1" applyFont="1" applyFill="1" applyBorder="1" applyAlignment="1">
      <alignment vertical="center"/>
    </xf>
    <xf numFmtId="1" fontId="12" fillId="0" borderId="13" xfId="0" applyNumberFormat="1" applyFont="1" applyFill="1" applyBorder="1" applyAlignment="1">
      <alignment vertical="center"/>
    </xf>
    <xf numFmtId="1" fontId="12" fillId="3" borderId="1" xfId="0" applyNumberFormat="1" applyFont="1" applyFill="1" applyBorder="1" applyAlignment="1">
      <alignment vertical="center"/>
    </xf>
    <xf numFmtId="1" fontId="17" fillId="0" borderId="13" xfId="3" quotePrefix="1" applyNumberFormat="1" applyFont="1" applyFill="1" applyBorder="1" applyAlignment="1">
      <alignment horizontal="center"/>
    </xf>
    <xf numFmtId="1" fontId="12" fillId="3" borderId="0" xfId="0" applyNumberFormat="1" applyFont="1" applyFill="1" applyBorder="1" applyAlignment="1">
      <alignment vertical="center"/>
    </xf>
    <xf numFmtId="1" fontId="12" fillId="3" borderId="15" xfId="0" applyNumberFormat="1" applyFont="1" applyFill="1" applyBorder="1" applyAlignment="1">
      <alignment vertical="center"/>
    </xf>
    <xf numFmtId="1" fontId="12" fillId="3" borderId="4" xfId="0" applyNumberFormat="1" applyFont="1" applyFill="1" applyBorder="1" applyAlignment="1">
      <alignment vertical="center"/>
    </xf>
    <xf numFmtId="1" fontId="12" fillId="0" borderId="16" xfId="0" applyNumberFormat="1" applyFont="1" applyFill="1" applyBorder="1" applyAlignment="1">
      <alignment vertical="center"/>
    </xf>
    <xf numFmtId="1" fontId="15" fillId="3" borderId="0" xfId="0" applyNumberFormat="1" applyFont="1" applyFill="1" applyBorder="1" applyAlignment="1">
      <alignment vertical="center"/>
    </xf>
    <xf numFmtId="1" fontId="17" fillId="0" borderId="11" xfId="3" quotePrefix="1" applyNumberFormat="1" applyFont="1" applyFill="1" applyBorder="1" applyAlignment="1">
      <alignment vertical="center"/>
    </xf>
    <xf numFmtId="1" fontId="12" fillId="0" borderId="11" xfId="0" applyNumberFormat="1" applyFont="1" applyFill="1" applyBorder="1" applyAlignment="1">
      <alignment vertical="center"/>
    </xf>
    <xf numFmtId="1" fontId="12" fillId="0" borderId="12" xfId="0" applyNumberFormat="1" applyFont="1" applyFill="1" applyBorder="1" applyAlignment="1">
      <alignment vertical="center"/>
    </xf>
    <xf numFmtId="1" fontId="9" fillId="3" borderId="13" xfId="0" applyNumberFormat="1" applyFont="1" applyFill="1" applyBorder="1" applyAlignment="1">
      <alignment vertical="center"/>
    </xf>
    <xf numFmtId="1" fontId="12" fillId="3" borderId="17" xfId="0" applyNumberFormat="1" applyFont="1" applyFill="1" applyBorder="1" applyAlignment="1">
      <alignment vertical="center"/>
    </xf>
    <xf numFmtId="1" fontId="12" fillId="3" borderId="16" xfId="0" applyNumberFormat="1" applyFont="1" applyFill="1" applyBorder="1" applyAlignment="1">
      <alignment vertical="center"/>
    </xf>
    <xf numFmtId="1" fontId="12" fillId="0" borderId="0" xfId="0" applyNumberFormat="1" applyFont="1" applyFill="1" applyAlignment="1">
      <alignment vertical="center"/>
    </xf>
    <xf numFmtId="1" fontId="15" fillId="0" borderId="1" xfId="0" applyNumberFormat="1" applyFont="1" applyFill="1" applyBorder="1" applyAlignment="1">
      <alignment vertical="center"/>
    </xf>
    <xf numFmtId="1" fontId="12" fillId="0" borderId="1" xfId="0" applyNumberFormat="1" applyFont="1" applyFill="1" applyBorder="1" applyAlignment="1">
      <alignment vertical="center"/>
    </xf>
    <xf numFmtId="1" fontId="15" fillId="0" borderId="1" xfId="0" applyNumberFormat="1" applyFont="1" applyFill="1" applyBorder="1" applyAlignment="1">
      <alignment horizontal="center" vertical="center"/>
    </xf>
    <xf numFmtId="1" fontId="12" fillId="0" borderId="13" xfId="1" applyNumberFormat="1" applyFont="1" applyFill="1" applyBorder="1" applyAlignment="1">
      <alignment vertical="center"/>
    </xf>
    <xf numFmtId="1" fontId="9" fillId="0" borderId="11" xfId="5" applyNumberFormat="1" applyFont="1" applyFill="1" applyBorder="1" applyAlignment="1" applyProtection="1">
      <alignment horizontal="center" vertical="center"/>
    </xf>
    <xf numFmtId="3" fontId="9" fillId="0" borderId="13" xfId="0" applyNumberFormat="1" applyFont="1" applyFill="1" applyBorder="1" applyAlignment="1">
      <alignment vertical="center"/>
    </xf>
    <xf numFmtId="0" fontId="9" fillId="0" borderId="13" xfId="0" applyFont="1" applyFill="1" applyBorder="1" applyAlignment="1">
      <alignment vertical="center"/>
    </xf>
    <xf numFmtId="3" fontId="9" fillId="0" borderId="13" xfId="0" applyNumberFormat="1" applyFont="1" applyFill="1" applyBorder="1" applyAlignment="1"/>
    <xf numFmtId="1" fontId="9" fillId="0" borderId="0" xfId="0" applyNumberFormat="1" applyFont="1" applyFill="1" applyBorder="1" applyAlignment="1">
      <alignment horizontal="center"/>
    </xf>
    <xf numFmtId="1" fontId="9" fillId="0" borderId="11" xfId="0" applyNumberFormat="1" applyFont="1" applyFill="1" applyBorder="1" applyAlignment="1">
      <alignment horizontal="center"/>
    </xf>
    <xf numFmtId="1" fontId="9" fillId="0" borderId="4" xfId="0" applyNumberFormat="1" applyFont="1" applyFill="1" applyBorder="1" applyAlignment="1">
      <alignment horizontal="center"/>
    </xf>
    <xf numFmtId="1" fontId="12" fillId="0" borderId="0" xfId="0" applyNumberFormat="1" applyFont="1" applyFill="1" applyBorder="1" applyAlignment="1">
      <alignment horizontal="center"/>
    </xf>
    <xf numFmtId="3" fontId="9" fillId="0" borderId="15" xfId="0" applyNumberFormat="1" applyFont="1" applyFill="1" applyBorder="1" applyAlignment="1"/>
    <xf numFmtId="0" fontId="12" fillId="0" borderId="13" xfId="0" applyFont="1" applyFill="1" applyBorder="1" applyAlignment="1"/>
    <xf numFmtId="166" fontId="16" fillId="3" borderId="0" xfId="4" applyNumberFormat="1" applyFont="1" applyFill="1" applyBorder="1" applyAlignment="1">
      <alignment horizontal="left" vertical="center"/>
    </xf>
    <xf numFmtId="1" fontId="17" fillId="3" borderId="4" xfId="3" quotePrefix="1" applyNumberFormat="1" applyFont="1" applyFill="1" applyBorder="1" applyAlignment="1">
      <alignment horizontal="center" vertical="center"/>
    </xf>
    <xf numFmtId="1" fontId="17" fillId="3" borderId="1" xfId="3" quotePrefix="1" applyNumberFormat="1" applyFont="1" applyFill="1" applyBorder="1" applyAlignment="1">
      <alignment horizontal="center" vertical="center"/>
    </xf>
    <xf numFmtId="1" fontId="9" fillId="0" borderId="13" xfId="0" applyNumberFormat="1" applyFont="1" applyFill="1" applyBorder="1" applyAlignment="1">
      <alignment vertical="center"/>
    </xf>
    <xf numFmtId="0" fontId="58" fillId="0" borderId="0" xfId="0" applyFont="1" applyAlignment="1">
      <alignment vertical="center"/>
    </xf>
    <xf numFmtId="1" fontId="12" fillId="0" borderId="13" xfId="0" applyNumberFormat="1" applyFont="1" applyFill="1" applyBorder="1" applyAlignment="1"/>
    <xf numFmtId="1" fontId="12" fillId="0" borderId="15" xfId="0" applyNumberFormat="1" applyFont="1" applyFill="1" applyBorder="1" applyAlignment="1">
      <alignment vertical="center"/>
    </xf>
    <xf numFmtId="0" fontId="9" fillId="0" borderId="0" xfId="0" applyFont="1" applyFill="1" applyBorder="1" applyAlignment="1"/>
    <xf numFmtId="0" fontId="9" fillId="0" borderId="11" xfId="0" applyFont="1" applyFill="1" applyBorder="1" applyAlignment="1"/>
    <xf numFmtId="3" fontId="15" fillId="0" borderId="13" xfId="0" applyNumberFormat="1" applyFont="1" applyFill="1" applyBorder="1" applyAlignment="1">
      <alignment horizontal="right" vertical="center"/>
    </xf>
    <xf numFmtId="168" fontId="16" fillId="0" borderId="12" xfId="6" applyNumberFormat="1" applyFont="1" applyFill="1" applyBorder="1" applyAlignment="1" applyProtection="1">
      <alignment vertical="center"/>
    </xf>
    <xf numFmtId="168" fontId="16" fillId="0" borderId="7" xfId="6" applyNumberFormat="1" applyFont="1" applyFill="1" applyBorder="1" applyAlignment="1" applyProtection="1">
      <alignment horizontal="right" vertical="center"/>
    </xf>
    <xf numFmtId="0" fontId="58" fillId="0" borderId="0" xfId="0" applyFont="1" applyFill="1" applyAlignment="1">
      <alignment vertical="center"/>
    </xf>
    <xf numFmtId="1" fontId="17" fillId="0" borderId="32" xfId="3" quotePrefix="1" applyNumberFormat="1" applyFont="1" applyFill="1" applyBorder="1" applyAlignment="1">
      <alignment horizontal="center" vertical="center"/>
    </xf>
    <xf numFmtId="0" fontId="16"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6" fillId="0" borderId="0" xfId="0" applyFont="1" applyFill="1" applyBorder="1" applyAlignment="1">
      <alignment horizontal="left" vertical="center" wrapText="1"/>
    </xf>
    <xf numFmtId="0" fontId="5" fillId="0" borderId="0" xfId="2" applyFont="1" applyFill="1" applyProtection="1"/>
    <xf numFmtId="0" fontId="7" fillId="0" borderId="0" xfId="2" applyFont="1" applyFill="1" applyProtection="1"/>
    <xf numFmtId="0" fontId="10" fillId="0" borderId="0" xfId="2" applyFont="1" applyFill="1" applyProtection="1"/>
    <xf numFmtId="0" fontId="11" fillId="3" borderId="0" xfId="0" applyFont="1" applyFill="1" applyAlignment="1">
      <alignment horizontal="center" vertical="center"/>
    </xf>
    <xf numFmtId="0" fontId="16" fillId="0" borderId="0" xfId="0" applyFont="1" applyFill="1" applyBorder="1" applyAlignment="1">
      <alignment vertical="center"/>
    </xf>
    <xf numFmtId="0" fontId="9" fillId="0" borderId="0" xfId="0" applyFont="1" applyFill="1" applyAlignment="1">
      <alignment vertical="center"/>
    </xf>
    <xf numFmtId="0" fontId="12" fillId="3" borderId="0" xfId="0" applyFont="1" applyFill="1" applyAlignment="1">
      <alignment horizontal="center" vertical="center"/>
    </xf>
    <xf numFmtId="0" fontId="16" fillId="0" borderId="10" xfId="0" applyFont="1" applyFill="1" applyBorder="1" applyAlignment="1">
      <alignment vertical="center"/>
    </xf>
    <xf numFmtId="0" fontId="9" fillId="0" borderId="0"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0" borderId="10" xfId="0" applyFont="1" applyFill="1" applyBorder="1" applyAlignment="1">
      <alignment horizontal="left" vertical="center" wrapText="1" indent="2"/>
    </xf>
    <xf numFmtId="0" fontId="12" fillId="0" borderId="12" xfId="0" applyFont="1" applyFill="1" applyBorder="1" applyAlignment="1">
      <alignment horizontal="center" vertical="center" wrapText="1"/>
    </xf>
    <xf numFmtId="0" fontId="19" fillId="0" borderId="10" xfId="0" applyFont="1" applyFill="1" applyBorder="1" applyAlignment="1">
      <alignment horizontal="left" vertical="center"/>
    </xf>
    <xf numFmtId="0" fontId="12" fillId="0" borderId="12" xfId="0" applyFont="1" applyFill="1" applyBorder="1" applyAlignment="1">
      <alignment horizontal="center" vertical="center"/>
    </xf>
    <xf numFmtId="0" fontId="22" fillId="0" borderId="0" xfId="0" applyFont="1" applyFill="1" applyAlignment="1">
      <alignment vertical="center"/>
    </xf>
    <xf numFmtId="0" fontId="22" fillId="0" borderId="13" xfId="0" applyFont="1" applyFill="1" applyBorder="1" applyAlignment="1">
      <alignment vertical="center"/>
    </xf>
    <xf numFmtId="0" fontId="57" fillId="0" borderId="0" xfId="0" applyFont="1" applyFill="1" applyAlignment="1">
      <alignment vertical="center"/>
    </xf>
    <xf numFmtId="0" fontId="12" fillId="3" borderId="0" xfId="0" applyFont="1" applyFill="1" applyAlignment="1">
      <alignment vertical="center"/>
    </xf>
    <xf numFmtId="0" fontId="12" fillId="0" borderId="0" xfId="0" applyFont="1" applyFill="1" applyAlignment="1">
      <alignment vertical="center"/>
    </xf>
    <xf numFmtId="1" fontId="9" fillId="0" borderId="13" xfId="0" applyNumberFormat="1" applyFont="1" applyFill="1" applyBorder="1" applyAlignment="1">
      <alignment vertical="center"/>
    </xf>
    <xf numFmtId="1" fontId="17" fillId="0" borderId="12" xfId="3" quotePrefix="1" applyNumberFormat="1" applyFont="1" applyFill="1" applyBorder="1" applyAlignment="1">
      <alignment horizontal="center" vertical="center"/>
    </xf>
    <xf numFmtId="1" fontId="17" fillId="0" borderId="4" xfId="3" quotePrefix="1" applyNumberFormat="1" applyFont="1" applyFill="1" applyBorder="1" applyAlignment="1">
      <alignment horizontal="center" vertical="center"/>
    </xf>
    <xf numFmtId="3" fontId="9" fillId="0" borderId="4" xfId="0" applyNumberFormat="1" applyFont="1" applyFill="1" applyBorder="1" applyAlignment="1">
      <alignment vertical="center"/>
    </xf>
    <xf numFmtId="0" fontId="9" fillId="3" borderId="0" xfId="0" applyFont="1" applyFill="1" applyAlignment="1">
      <alignment vertical="center"/>
    </xf>
    <xf numFmtId="0" fontId="12" fillId="3" borderId="0" xfId="0" applyFont="1" applyFill="1" applyAlignment="1">
      <alignment horizontal="center" vertical="center"/>
    </xf>
    <xf numFmtId="0" fontId="11" fillId="3" borderId="0" xfId="0" applyFont="1" applyFill="1" applyAlignment="1">
      <alignment horizontal="center"/>
    </xf>
    <xf numFmtId="0" fontId="12" fillId="3" borderId="0" xfId="0" applyFont="1" applyFill="1" applyAlignment="1">
      <alignment horizontal="center"/>
    </xf>
    <xf numFmtId="0" fontId="12" fillId="0" borderId="0" xfId="0" applyFont="1" applyFill="1" applyAlignment="1">
      <alignment horizontal="center" vertical="center"/>
    </xf>
    <xf numFmtId="0" fontId="11" fillId="3" borderId="0" xfId="0" applyFont="1" applyFill="1" applyAlignment="1">
      <alignment horizontal="center"/>
    </xf>
    <xf numFmtId="0" fontId="12" fillId="3" borderId="0" xfId="0" applyFont="1" applyFill="1" applyAlignment="1">
      <alignment horizontal="center"/>
    </xf>
    <xf numFmtId="1" fontId="17" fillId="0" borderId="12" xfId="0" applyNumberFormat="1" applyFont="1" applyFill="1" applyBorder="1" applyAlignment="1">
      <alignment horizontal="center" vertical="center"/>
    </xf>
    <xf numFmtId="0" fontId="12" fillId="0" borderId="10" xfId="0" applyFont="1" applyFill="1" applyBorder="1" applyAlignment="1">
      <alignment horizontal="left" vertical="center" wrapText="1" indent="4"/>
    </xf>
    <xf numFmtId="0" fontId="59"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Alignment="1">
      <alignment vertical="center"/>
    </xf>
    <xf numFmtId="0" fontId="9" fillId="3" borderId="0" xfId="0" applyFont="1" applyFill="1"/>
    <xf numFmtId="0" fontId="12" fillId="0" borderId="0" xfId="0" applyFont="1" applyFill="1" applyAlignment="1">
      <alignment vertical="center"/>
    </xf>
    <xf numFmtId="0" fontId="12" fillId="0" borderId="10" xfId="0" applyFont="1" applyFill="1" applyBorder="1" applyAlignment="1">
      <alignment horizontal="left" vertical="center" indent="2"/>
    </xf>
    <xf numFmtId="3" fontId="9" fillId="0" borderId="13" xfId="0" applyNumberFormat="1" applyFont="1" applyFill="1" applyBorder="1" applyAlignment="1">
      <alignment vertical="center"/>
    </xf>
    <xf numFmtId="3" fontId="9" fillId="0" borderId="15" xfId="0" applyNumberFormat="1" applyFont="1" applyFill="1" applyBorder="1" applyAlignment="1">
      <alignment vertical="center"/>
    </xf>
    <xf numFmtId="0" fontId="9" fillId="0" borderId="10" xfId="0" applyFont="1" applyFill="1" applyBorder="1" applyAlignment="1">
      <alignment horizontal="left" vertical="center" wrapText="1" indent="2"/>
    </xf>
    <xf numFmtId="0" fontId="19" fillId="3" borderId="4" xfId="0" applyFont="1" applyFill="1" applyBorder="1" applyAlignment="1">
      <alignment horizontal="center" vertical="center"/>
    </xf>
    <xf numFmtId="0" fontId="12" fillId="3" borderId="12" xfId="0" applyFont="1" applyFill="1" applyBorder="1" applyAlignment="1">
      <alignment horizontal="center" vertical="center"/>
    </xf>
    <xf numFmtId="0" fontId="11" fillId="3" borderId="0" xfId="0" applyFont="1" applyFill="1" applyAlignment="1">
      <alignment horizontal="center" vertical="center"/>
    </xf>
    <xf numFmtId="0" fontId="12" fillId="3" borderId="0" xfId="0" applyFont="1" applyFill="1" applyAlignment="1">
      <alignment vertical="center"/>
    </xf>
    <xf numFmtId="0" fontId="12" fillId="3" borderId="0" xfId="0" applyFont="1" applyFill="1" applyAlignment="1">
      <alignment horizontal="center" vertical="center"/>
    </xf>
    <xf numFmtId="0" fontId="11" fillId="3" borderId="0" xfId="0" applyFont="1" applyFill="1" applyAlignment="1"/>
    <xf numFmtId="0" fontId="19" fillId="3" borderId="0" xfId="0" applyFont="1" applyFill="1" applyBorder="1" applyAlignment="1">
      <alignment horizontal="center" vertical="center"/>
    </xf>
    <xf numFmtId="0" fontId="14" fillId="3" borderId="0" xfId="0" applyFont="1" applyFill="1" applyAlignment="1">
      <alignment horizontal="center" vertical="center"/>
    </xf>
    <xf numFmtId="0" fontId="24" fillId="3" borderId="0" xfId="0" applyFont="1" applyFill="1" applyAlignment="1">
      <alignment vertical="center"/>
    </xf>
    <xf numFmtId="1" fontId="17" fillId="0" borderId="0" xfId="3" quotePrefix="1" applyNumberFormat="1" applyFont="1" applyFill="1" applyBorder="1" applyAlignment="1">
      <alignment horizontal="center" vertical="center"/>
    </xf>
    <xf numFmtId="1" fontId="12" fillId="0" borderId="0" xfId="0" applyNumberFormat="1" applyFont="1" applyFill="1" applyBorder="1" applyAlignment="1">
      <alignment vertical="center"/>
    </xf>
    <xf numFmtId="0" fontId="9" fillId="0" borderId="12" xfId="0" applyFont="1" applyFill="1" applyBorder="1" applyAlignment="1">
      <alignment horizontal="center" wrapText="1"/>
    </xf>
    <xf numFmtId="0" fontId="12" fillId="0" borderId="0" xfId="0" applyFont="1" applyFill="1" applyBorder="1" applyAlignment="1">
      <alignment horizontal="center"/>
    </xf>
    <xf numFmtId="0" fontId="16" fillId="0" borderId="10" xfId="0" applyFont="1" applyFill="1" applyBorder="1" applyAlignment="1"/>
    <xf numFmtId="1" fontId="17" fillId="0" borderId="12" xfId="3" quotePrefix="1" applyNumberFormat="1" applyFont="1" applyFill="1" applyBorder="1" applyAlignment="1">
      <alignment horizontal="center"/>
    </xf>
    <xf numFmtId="1" fontId="17" fillId="0" borderId="5" xfId="3" quotePrefix="1" applyNumberFormat="1" applyFont="1" applyFill="1" applyBorder="1" applyAlignment="1">
      <alignment horizontal="center"/>
    </xf>
    <xf numFmtId="1" fontId="17" fillId="0" borderId="7" xfId="3" quotePrefix="1" applyNumberFormat="1" applyFont="1" applyFill="1" applyBorder="1" applyAlignment="1">
      <alignment horizontal="center"/>
    </xf>
    <xf numFmtId="1" fontId="9" fillId="0" borderId="16" xfId="0" applyNumberFormat="1" applyFont="1" applyFill="1" applyBorder="1" applyAlignment="1">
      <alignment vertical="center"/>
    </xf>
    <xf numFmtId="0" fontId="12" fillId="0" borderId="16" xfId="0" applyFont="1" applyFill="1" applyBorder="1" applyAlignment="1"/>
    <xf numFmtId="0" fontId="12" fillId="0" borderId="10" xfId="0" applyFont="1" applyFill="1" applyBorder="1" applyAlignment="1">
      <alignment horizontal="left" indent="2"/>
    </xf>
    <xf numFmtId="0" fontId="11" fillId="3" borderId="0" xfId="0" applyFont="1" applyFill="1" applyAlignment="1">
      <alignment horizontal="center"/>
    </xf>
    <xf numFmtId="0" fontId="12" fillId="3" borderId="0" xfId="0" applyFont="1" applyFill="1" applyAlignment="1">
      <alignment horizontal="center"/>
    </xf>
    <xf numFmtId="0" fontId="12" fillId="3" borderId="0" xfId="0" applyFont="1" applyFill="1" applyAlignment="1"/>
    <xf numFmtId="0" fontId="9" fillId="0" borderId="0" xfId="0" applyFont="1" applyFill="1" applyBorder="1" applyAlignment="1"/>
    <xf numFmtId="0" fontId="9" fillId="0" borderId="13" xfId="0" applyFont="1" applyFill="1" applyBorder="1" applyAlignment="1"/>
    <xf numFmtId="0" fontId="12" fillId="0" borderId="13" xfId="0" applyFont="1" applyFill="1" applyBorder="1" applyAlignment="1">
      <alignment horizontal="left" vertical="center" indent="2"/>
    </xf>
    <xf numFmtId="165" fontId="9" fillId="0" borderId="10" xfId="5" quotePrefix="1" applyFont="1" applyFill="1" applyBorder="1" applyAlignment="1" applyProtection="1">
      <alignment horizontal="left" vertical="center" indent="2"/>
    </xf>
    <xf numFmtId="1" fontId="17" fillId="0" borderId="0" xfId="3" quotePrefix="1" applyNumberFormat="1" applyFont="1" applyFill="1" applyBorder="1" applyAlignment="1">
      <alignment horizontal="center"/>
    </xf>
    <xf numFmtId="168" fontId="16" fillId="0" borderId="0" xfId="6" applyNumberFormat="1" applyFont="1" applyFill="1" applyBorder="1" applyAlignment="1" applyProtection="1">
      <alignment horizontal="right" vertical="center"/>
    </xf>
    <xf numFmtId="0" fontId="12" fillId="0" borderId="0" xfId="0" applyFont="1" applyFill="1" applyAlignment="1">
      <alignment vertical="center"/>
    </xf>
    <xf numFmtId="3" fontId="12" fillId="0" borderId="12" xfId="0" applyNumberFormat="1" applyFont="1" applyFill="1" applyBorder="1" applyAlignment="1">
      <alignment vertical="center"/>
    </xf>
    <xf numFmtId="0" fontId="12" fillId="0" borderId="12" xfId="0" applyFont="1" applyFill="1" applyBorder="1" applyAlignment="1">
      <alignment horizontal="center" vertical="center"/>
    </xf>
    <xf numFmtId="1" fontId="17" fillId="0" borderId="13" xfId="3" quotePrefix="1" applyNumberFormat="1" applyFont="1" applyFill="1" applyBorder="1" applyAlignment="1">
      <alignment horizontal="center" vertical="center"/>
    </xf>
    <xf numFmtId="0" fontId="9" fillId="3" borderId="0" xfId="0" applyFont="1" applyFill="1" applyAlignment="1">
      <alignment vertical="center"/>
    </xf>
    <xf numFmtId="0" fontId="9" fillId="0" borderId="12"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3" borderId="0" xfId="0" applyFont="1" applyFill="1"/>
    <xf numFmtId="3" fontId="12" fillId="0" borderId="13" xfId="0" applyNumberFormat="1" applyFont="1" applyFill="1" applyBorder="1" applyAlignment="1">
      <alignment vertical="center"/>
    </xf>
    <xf numFmtId="1" fontId="17" fillId="0" borderId="12" xfId="3" quotePrefix="1" applyNumberFormat="1" applyFont="1" applyFill="1" applyBorder="1" applyAlignment="1">
      <alignment horizontal="center" vertical="center"/>
    </xf>
    <xf numFmtId="0" fontId="9" fillId="0" borderId="12" xfId="0" applyFont="1" applyFill="1" applyBorder="1" applyAlignment="1">
      <alignment horizontal="center"/>
    </xf>
    <xf numFmtId="49" fontId="10" fillId="0" borderId="0" xfId="3" applyNumberFormat="1" applyFont="1" applyFill="1"/>
    <xf numFmtId="49" fontId="17" fillId="0" borderId="0" xfId="3" applyNumberFormat="1" applyFont="1" applyFill="1" applyAlignment="1">
      <alignment horizontal="center"/>
    </xf>
    <xf numFmtId="49" fontId="10" fillId="0" borderId="0" xfId="3" applyNumberFormat="1" applyFont="1"/>
    <xf numFmtId="0" fontId="14" fillId="0" borderId="0" xfId="0" applyFont="1" applyFill="1" applyAlignment="1">
      <alignment horizontal="center" vertical="center"/>
    </xf>
    <xf numFmtId="0" fontId="11" fillId="0" borderId="0" xfId="0" applyFont="1" applyFill="1"/>
    <xf numFmtId="0" fontId="11" fillId="0" borderId="0" xfId="0" applyFont="1" applyFill="1" applyAlignment="1">
      <alignment horizontal="center"/>
    </xf>
    <xf numFmtId="0" fontId="60" fillId="0" borderId="0" xfId="0" applyFont="1" applyFill="1" applyAlignment="1">
      <alignment horizontal="right" vertical="center" wrapText="1"/>
    </xf>
    <xf numFmtId="49" fontId="6" fillId="0" borderId="4" xfId="3" applyNumberFormat="1" applyFont="1" applyFill="1" applyBorder="1" applyAlignment="1">
      <alignment horizontal="left"/>
    </xf>
    <xf numFmtId="49" fontId="10" fillId="0" borderId="4" xfId="3" applyNumberFormat="1" applyFont="1" applyFill="1" applyBorder="1"/>
    <xf numFmtId="0" fontId="64" fillId="0" borderId="4" xfId="0" applyFont="1" applyFill="1" applyBorder="1" applyAlignment="1">
      <alignment horizontal="right" vertical="center"/>
    </xf>
    <xf numFmtId="0" fontId="12" fillId="0" borderId="0" xfId="0" applyFont="1" applyFill="1" applyAlignment="1">
      <alignment horizontal="center" vertical="center"/>
    </xf>
    <xf numFmtId="49" fontId="10" fillId="0" borderId="0" xfId="3" applyNumberFormat="1" applyFont="1" applyFill="1" applyBorder="1"/>
    <xf numFmtId="0" fontId="22" fillId="0" borderId="10" xfId="0" applyFont="1" applyFill="1" applyBorder="1" applyAlignment="1">
      <alignment horizontal="left" vertical="center" wrapText="1"/>
    </xf>
    <xf numFmtId="0" fontId="22" fillId="0" borderId="10" xfId="0" applyFont="1" applyFill="1" applyBorder="1" applyAlignment="1">
      <alignment horizontal="left" vertical="center"/>
    </xf>
    <xf numFmtId="0" fontId="9" fillId="0" borderId="12" xfId="0" applyFont="1" applyFill="1" applyBorder="1" applyAlignment="1">
      <alignment horizontal="center" vertical="center"/>
    </xf>
    <xf numFmtId="0" fontId="9" fillId="0" borderId="10" xfId="0" applyFont="1" applyFill="1" applyBorder="1" applyAlignment="1">
      <alignment horizontal="left" vertical="center" indent="2"/>
    </xf>
    <xf numFmtId="0" fontId="9" fillId="0" borderId="3" xfId="0" applyFont="1" applyFill="1" applyBorder="1" applyAlignment="1">
      <alignment horizontal="left" vertical="center" indent="4"/>
    </xf>
    <xf numFmtId="0" fontId="9" fillId="0" borderId="10" xfId="0" applyFont="1" applyFill="1" applyBorder="1" applyAlignment="1">
      <alignment horizontal="left" vertical="center" indent="4"/>
    </xf>
    <xf numFmtId="0" fontId="9" fillId="0" borderId="3" xfId="0" applyFont="1" applyFill="1" applyBorder="1" applyAlignment="1">
      <alignment horizontal="left" vertical="center" wrapText="1" indent="4"/>
    </xf>
    <xf numFmtId="0" fontId="9" fillId="0" borderId="10" xfId="0" applyFont="1" applyFill="1" applyBorder="1" applyAlignment="1">
      <alignment horizontal="left" vertical="center" wrapText="1" indent="4"/>
    </xf>
    <xf numFmtId="0" fontId="9" fillId="0" borderId="12" xfId="0" applyFont="1" applyFill="1" applyBorder="1"/>
    <xf numFmtId="0" fontId="16" fillId="0" borderId="10" xfId="0" applyFont="1" applyFill="1" applyBorder="1" applyAlignment="1">
      <alignment horizontal="left" vertical="center"/>
    </xf>
    <xf numFmtId="0" fontId="9" fillId="0" borderId="0" xfId="0" applyFont="1" applyFill="1" applyBorder="1" applyAlignment="1">
      <alignment horizontal="left" vertical="center" indent="2"/>
    </xf>
    <xf numFmtId="0" fontId="15" fillId="0" borderId="10" xfId="0" applyFont="1" applyFill="1" applyBorder="1" applyAlignment="1">
      <alignment vertical="center" wrapText="1"/>
    </xf>
    <xf numFmtId="0" fontId="15" fillId="0" borderId="12" xfId="0" applyFont="1" applyFill="1" applyBorder="1" applyAlignment="1">
      <alignment horizontal="center" vertical="center" wrapText="1"/>
    </xf>
    <xf numFmtId="0" fontId="12" fillId="0" borderId="12" xfId="0" applyFont="1" applyFill="1" applyBorder="1" applyAlignment="1">
      <alignment vertical="center"/>
    </xf>
    <xf numFmtId="0" fontId="16" fillId="0" borderId="10" xfId="0" applyFont="1" applyFill="1" applyBorder="1" applyAlignment="1">
      <alignment vertical="center" wrapText="1"/>
    </xf>
    <xf numFmtId="0" fontId="9" fillId="0" borderId="12" xfId="0" applyFont="1" applyFill="1" applyBorder="1" applyAlignment="1">
      <alignment vertical="center"/>
    </xf>
    <xf numFmtId="0" fontId="9" fillId="0" borderId="10" xfId="0" applyFont="1" applyFill="1" applyBorder="1" applyAlignment="1">
      <alignment horizontal="left" vertical="center" wrapText="1" indent="1"/>
    </xf>
    <xf numFmtId="0" fontId="19" fillId="0" borderId="10" xfId="0" applyFont="1" applyFill="1" applyBorder="1" applyAlignment="1">
      <alignment vertical="center"/>
    </xf>
    <xf numFmtId="0" fontId="9" fillId="0" borderId="12" xfId="0" quotePrefix="1" applyFont="1" applyFill="1" applyBorder="1" applyAlignment="1">
      <alignment horizontal="center" vertical="center"/>
    </xf>
    <xf numFmtId="0" fontId="15" fillId="0" borderId="10" xfId="0" applyFont="1" applyFill="1" applyBorder="1" applyAlignment="1">
      <alignment horizontal="left" vertical="center"/>
    </xf>
    <xf numFmtId="0" fontId="12" fillId="0" borderId="0" xfId="0" applyFont="1" applyFill="1"/>
    <xf numFmtId="0" fontId="12" fillId="0" borderId="0" xfId="0" applyFont="1" applyFill="1" applyAlignment="1">
      <alignment horizontal="center"/>
    </xf>
    <xf numFmtId="0" fontId="12" fillId="0" borderId="0" xfId="0" applyFont="1" applyFill="1" applyBorder="1" applyAlignment="1">
      <alignment horizontal="left" vertical="center" indent="2"/>
    </xf>
    <xf numFmtId="0" fontId="12" fillId="0" borderId="10" xfId="0" applyFont="1" applyFill="1" applyBorder="1" applyAlignment="1">
      <alignment horizontal="left" vertical="center" wrapText="1" indent="1"/>
    </xf>
    <xf numFmtId="0" fontId="11" fillId="0" borderId="0" xfId="0" applyFont="1" applyFill="1" applyAlignment="1">
      <alignment horizontal="center" vertical="center"/>
    </xf>
    <xf numFmtId="0" fontId="22" fillId="0" borderId="10" xfId="0" applyFont="1" applyFill="1" applyBorder="1" applyAlignment="1">
      <alignment vertical="center"/>
    </xf>
    <xf numFmtId="0" fontId="9" fillId="0" borderId="7" xfId="0" applyFont="1" applyFill="1" applyBorder="1" applyAlignment="1">
      <alignment horizontal="center" vertical="center"/>
    </xf>
    <xf numFmtId="0" fontId="9" fillId="0" borderId="5" xfId="0" applyFont="1" applyFill="1" applyBorder="1" applyAlignment="1">
      <alignment horizontal="center" vertical="center"/>
    </xf>
    <xf numFmtId="0" fontId="22" fillId="0" borderId="12" xfId="0" applyFont="1" applyFill="1" applyBorder="1" applyAlignment="1">
      <alignment horizontal="center" vertical="center"/>
    </xf>
    <xf numFmtId="0" fontId="7" fillId="0" borderId="0" xfId="2" applyFont="1" applyFill="1" applyAlignment="1" applyProtection="1">
      <alignment horizontal="right" vertical="center" wrapText="1"/>
    </xf>
    <xf numFmtId="0" fontId="6" fillId="0" borderId="0" xfId="2" quotePrefix="1" applyFont="1" applyFill="1" applyAlignment="1" applyProtection="1">
      <alignment horizontal="left"/>
    </xf>
    <xf numFmtId="0" fontId="5" fillId="0" borderId="0" xfId="2" applyFont="1" applyFill="1" applyBorder="1" applyAlignment="1" applyProtection="1"/>
    <xf numFmtId="0" fontId="66" fillId="0" borderId="0" xfId="0" applyFont="1"/>
    <xf numFmtId="0" fontId="5" fillId="0" borderId="0" xfId="0" applyFont="1" applyAlignment="1">
      <alignment wrapText="1"/>
    </xf>
    <xf numFmtId="0" fontId="9" fillId="0" borderId="0" xfId="2" applyFont="1" applyFill="1" applyBorder="1" applyAlignment="1" applyProtection="1">
      <alignment horizontal="center"/>
    </xf>
    <xf numFmtId="0" fontId="9" fillId="0" borderId="0" xfId="2" quotePrefix="1" applyFont="1" applyFill="1" applyBorder="1" applyAlignment="1" applyProtection="1">
      <alignment horizontal="left"/>
    </xf>
    <xf numFmtId="0" fontId="5" fillId="0" borderId="0" xfId="2" applyFont="1" applyFill="1" applyBorder="1" applyAlignment="1" applyProtection="1">
      <alignment horizontal="left" wrapText="1"/>
    </xf>
    <xf numFmtId="0" fontId="11" fillId="0" borderId="0" xfId="0" applyFont="1" applyFill="1" applyAlignment="1"/>
    <xf numFmtId="0" fontId="16" fillId="0" borderId="13" xfId="0" applyFont="1" applyFill="1" applyBorder="1" applyAlignment="1">
      <alignment vertical="center"/>
    </xf>
    <xf numFmtId="3" fontId="58" fillId="0" borderId="13" xfId="0" applyNumberFormat="1" applyFont="1" applyFill="1" applyBorder="1" applyAlignment="1">
      <alignment vertical="center"/>
    </xf>
    <xf numFmtId="0" fontId="61" fillId="0" borderId="1" xfId="0" applyFont="1" applyFill="1" applyBorder="1" applyAlignment="1">
      <alignment vertical="center"/>
    </xf>
    <xf numFmtId="0" fontId="9" fillId="0" borderId="13" xfId="0" applyFont="1" applyFill="1" applyBorder="1" applyAlignment="1">
      <alignment horizontal="left" vertical="center" wrapText="1" indent="2"/>
    </xf>
    <xf numFmtId="0" fontId="58" fillId="0" borderId="0" xfId="0" applyFont="1" applyFill="1" applyAlignment="1">
      <alignment horizontal="center" vertical="center"/>
    </xf>
    <xf numFmtId="166" fontId="16" fillId="0" borderId="10" xfId="4" applyNumberFormat="1" applyFont="1" applyFill="1" applyBorder="1" applyAlignment="1">
      <alignment horizontal="left" vertical="center"/>
    </xf>
    <xf numFmtId="0" fontId="19" fillId="0" borderId="13" xfId="0" applyFont="1" applyFill="1" applyBorder="1" applyAlignment="1">
      <alignment horizontal="left" vertical="center" wrapText="1"/>
    </xf>
    <xf numFmtId="0" fontId="61" fillId="0" borderId="6" xfId="0" applyFont="1" applyFill="1" applyBorder="1" applyAlignment="1">
      <alignment vertical="center"/>
    </xf>
    <xf numFmtId="0" fontId="12" fillId="0" borderId="13" xfId="0" applyFont="1" applyFill="1" applyBorder="1" applyAlignment="1">
      <alignment horizontal="left" indent="2"/>
    </xf>
    <xf numFmtId="0" fontId="19" fillId="0" borderId="13" xfId="0" applyFont="1" applyFill="1" applyBorder="1" applyAlignment="1">
      <alignment horizontal="left" wrapText="1"/>
    </xf>
    <xf numFmtId="166" fontId="16" fillId="0" borderId="13" xfId="4" applyNumberFormat="1" applyFont="1" applyFill="1" applyBorder="1" applyAlignment="1">
      <alignment horizontal="left" vertical="center"/>
    </xf>
    <xf numFmtId="0" fontId="15" fillId="0" borderId="13" xfId="0" applyFont="1" applyFill="1" applyBorder="1" applyAlignment="1">
      <alignment horizontal="center" vertical="center" wrapText="1"/>
    </xf>
    <xf numFmtId="3" fontId="12" fillId="0" borderId="10" xfId="0" applyNumberFormat="1" applyFont="1" applyFill="1" applyBorder="1" applyAlignment="1">
      <alignment horizontal="center" vertical="center"/>
    </xf>
    <xf numFmtId="10" fontId="12" fillId="0" borderId="13" xfId="1" applyNumberFormat="1" applyFont="1" applyFill="1" applyBorder="1" applyAlignment="1">
      <alignment horizontal="center" vertical="center"/>
    </xf>
    <xf numFmtId="10" fontId="12" fillId="0" borderId="15" xfId="1" applyNumberFormat="1" applyFont="1" applyFill="1" applyBorder="1" applyAlignment="1">
      <alignment horizontal="center" vertical="center"/>
    </xf>
    <xf numFmtId="10" fontId="12" fillId="0" borderId="10" xfId="1" applyNumberFormat="1" applyFont="1" applyFill="1" applyBorder="1" applyAlignment="1">
      <alignment horizontal="center" vertical="center"/>
    </xf>
    <xf numFmtId="10" fontId="12" fillId="0" borderId="17" xfId="1" applyNumberFormat="1" applyFont="1" applyFill="1" applyBorder="1" applyAlignment="1">
      <alignment horizontal="center" vertical="center"/>
    </xf>
    <xf numFmtId="10" fontId="12" fillId="0" borderId="16" xfId="1" applyNumberFormat="1" applyFont="1" applyFill="1" applyBorder="1" applyAlignment="1">
      <alignment horizontal="center" vertical="center"/>
    </xf>
    <xf numFmtId="10" fontId="9" fillId="0" borderId="13" xfId="1" applyNumberFormat="1" applyFont="1" applyFill="1" applyBorder="1" applyAlignment="1">
      <alignment horizontal="center" vertical="center"/>
    </xf>
    <xf numFmtId="0" fontId="15" fillId="0" borderId="10" xfId="0" applyFont="1" applyFill="1" applyBorder="1" applyAlignment="1">
      <alignment vertical="center"/>
    </xf>
    <xf numFmtId="0" fontId="19" fillId="0" borderId="4" xfId="0" applyFont="1" applyFill="1" applyBorder="1" applyAlignment="1">
      <alignment horizontal="center" vertical="center"/>
    </xf>
    <xf numFmtId="0" fontId="19" fillId="0" borderId="0" xfId="0" applyFont="1" applyFill="1" applyBorder="1" applyAlignment="1">
      <alignment horizontal="center" vertical="center"/>
    </xf>
    <xf numFmtId="0" fontId="61" fillId="0" borderId="0" xfId="0" applyFont="1" applyFill="1" applyBorder="1" applyAlignment="1">
      <alignment vertical="center"/>
    </xf>
    <xf numFmtId="10" fontId="9" fillId="0" borderId="15" xfId="1" applyNumberFormat="1" applyFont="1" applyFill="1" applyBorder="1" applyAlignment="1">
      <alignment horizontal="center" vertical="center"/>
    </xf>
    <xf numFmtId="0" fontId="11" fillId="31" borderId="13" xfId="0" applyFont="1" applyFill="1" applyBorder="1" applyAlignment="1">
      <alignment horizontal="center" vertical="center"/>
    </xf>
    <xf numFmtId="0" fontId="12" fillId="31" borderId="13" xfId="0" applyFont="1" applyFill="1" applyBorder="1" applyAlignment="1">
      <alignment horizontal="center" vertical="center"/>
    </xf>
    <xf numFmtId="0" fontId="62" fillId="0" borderId="1" xfId="0" applyFont="1" applyFill="1" applyBorder="1" applyAlignment="1">
      <alignment vertical="center"/>
    </xf>
    <xf numFmtId="0" fontId="12" fillId="0" borderId="16" xfId="0" applyFont="1" applyFill="1" applyBorder="1" applyAlignment="1">
      <alignment horizontal="left" vertical="center" indent="1"/>
    </xf>
    <xf numFmtId="0" fontId="12" fillId="0" borderId="13" xfId="0" applyFont="1" applyFill="1" applyBorder="1" applyAlignment="1">
      <alignment horizontal="left" vertical="center" indent="1"/>
    </xf>
    <xf numFmtId="0" fontId="15" fillId="3" borderId="0" xfId="0" applyFont="1" applyFill="1" applyBorder="1" applyAlignment="1">
      <alignment horizontal="center" vertical="center"/>
    </xf>
    <xf numFmtId="1" fontId="12" fillId="0" borderId="16" xfId="1" applyNumberFormat="1" applyFont="1" applyFill="1" applyBorder="1" applyAlignment="1">
      <alignment vertical="center"/>
    </xf>
    <xf numFmtId="1" fontId="25" fillId="0" borderId="0" xfId="0" applyNumberFormat="1" applyFont="1" applyFill="1" applyAlignment="1">
      <alignment horizontal="center"/>
    </xf>
    <xf numFmtId="0" fontId="9" fillId="0" borderId="9" xfId="0" applyFont="1" applyFill="1" applyBorder="1" applyAlignment="1">
      <alignment vertical="center"/>
    </xf>
    <xf numFmtId="0" fontId="16" fillId="0" borderId="9" xfId="0" applyFont="1" applyFill="1" applyBorder="1" applyAlignment="1"/>
    <xf numFmtId="0" fontId="9" fillId="0" borderId="0" xfId="0" applyFont="1" applyFill="1" applyBorder="1" applyAlignment="1">
      <alignment horizontal="center"/>
    </xf>
    <xf numFmtId="0" fontId="19" fillId="0" borderId="10" xfId="0" applyFont="1" applyFill="1" applyBorder="1" applyAlignment="1">
      <alignment horizontal="left"/>
    </xf>
    <xf numFmtId="0" fontId="19" fillId="0" borderId="12" xfId="0" applyFont="1" applyFill="1" applyBorder="1" applyAlignment="1">
      <alignment horizontal="center"/>
    </xf>
    <xf numFmtId="0" fontId="22" fillId="0" borderId="6" xfId="0" applyFont="1" applyFill="1" applyBorder="1" applyAlignment="1">
      <alignment horizontal="left" vertical="center"/>
    </xf>
    <xf numFmtId="0" fontId="12" fillId="0" borderId="7" xfId="0" applyFont="1" applyFill="1" applyBorder="1" applyAlignment="1">
      <alignment horizontal="center"/>
    </xf>
    <xf numFmtId="0" fontId="12" fillId="0" borderId="12" xfId="0" applyFont="1" applyFill="1" applyBorder="1" applyAlignment="1">
      <alignment horizontal="center"/>
    </xf>
    <xf numFmtId="0" fontId="15" fillId="0" borderId="6" xfId="0" applyFont="1" applyFill="1" applyBorder="1" applyAlignment="1">
      <alignment horizontal="left" wrapText="1"/>
    </xf>
    <xf numFmtId="0" fontId="12" fillId="0" borderId="7" xfId="0" applyFont="1" applyFill="1" applyBorder="1" applyAlignment="1">
      <alignment horizontal="center" wrapText="1"/>
    </xf>
    <xf numFmtId="0" fontId="22" fillId="0" borderId="10" xfId="0" applyFont="1" applyFill="1" applyBorder="1" applyAlignment="1">
      <alignment horizontal="left"/>
    </xf>
    <xf numFmtId="0" fontId="11" fillId="0" borderId="0" xfId="0" applyFont="1" applyFill="1" applyBorder="1" applyAlignment="1">
      <alignment horizontal="center"/>
    </xf>
    <xf numFmtId="0" fontId="11"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Alignment="1">
      <alignment vertical="center"/>
    </xf>
    <xf numFmtId="165" fontId="9" fillId="0" borderId="12" xfId="5" applyFont="1" applyFill="1" applyBorder="1" applyAlignment="1" applyProtection="1">
      <alignment horizontal="center" vertical="center"/>
    </xf>
    <xf numFmtId="165" fontId="9" fillId="0" borderId="11" xfId="5" applyFont="1" applyFill="1" applyBorder="1" applyAlignment="1" applyProtection="1">
      <alignment horizontal="center" vertical="center"/>
    </xf>
    <xf numFmtId="169" fontId="9" fillId="0" borderId="12" xfId="6" quotePrefix="1" applyNumberFormat="1" applyFont="1" applyFill="1" applyBorder="1" applyAlignment="1" applyProtection="1">
      <alignment horizontal="left" vertical="center" indent="2"/>
    </xf>
    <xf numFmtId="169" fontId="9" fillId="0" borderId="12" xfId="6" applyNumberFormat="1" applyFont="1" applyFill="1" applyBorder="1" applyAlignment="1" applyProtection="1">
      <alignment horizontal="center" vertical="center"/>
    </xf>
    <xf numFmtId="168" fontId="9" fillId="0" borderId="12" xfId="6" applyNumberFormat="1" applyFont="1" applyFill="1" applyBorder="1" applyAlignment="1" applyProtection="1">
      <alignment horizontal="left" vertical="center" indent="1"/>
    </xf>
    <xf numFmtId="169" fontId="9" fillId="0" borderId="0" xfId="6" applyNumberFormat="1" applyFont="1" applyFill="1" applyBorder="1" applyAlignment="1" applyProtection="1">
      <alignment horizontal="center" vertical="center"/>
    </xf>
    <xf numFmtId="165" fontId="9" fillId="0" borderId="10" xfId="5" applyFont="1" applyFill="1" applyBorder="1" applyAlignment="1" applyProtection="1">
      <alignment horizontal="left" vertical="center" indent="2"/>
    </xf>
    <xf numFmtId="165" fontId="9" fillId="0" borderId="10" xfId="5" applyFont="1" applyFill="1" applyBorder="1" applyAlignment="1" applyProtection="1">
      <alignment horizontal="left" vertical="center" wrapText="1" indent="2"/>
    </xf>
    <xf numFmtId="165" fontId="16" fillId="0" borderId="10" xfId="5" applyFont="1" applyFill="1" applyBorder="1" applyAlignment="1" applyProtection="1">
      <alignment horizontal="left" vertical="center"/>
    </xf>
    <xf numFmtId="169" fontId="9" fillId="0" borderId="12" xfId="6" applyNumberFormat="1" applyFont="1" applyFill="1" applyBorder="1" applyAlignment="1" applyProtection="1">
      <alignment horizontal="right" vertical="center"/>
      <protection locked="0"/>
    </xf>
    <xf numFmtId="168" fontId="9" fillId="0" borderId="12" xfId="6" applyNumberFormat="1" applyFont="1" applyFill="1" applyBorder="1" applyAlignment="1" applyProtection="1">
      <alignment horizontal="right" vertical="center"/>
      <protection locked="0"/>
    </xf>
    <xf numFmtId="168" fontId="9" fillId="0" borderId="7" xfId="6" applyNumberFormat="1" applyFont="1" applyFill="1" applyBorder="1" applyAlignment="1" applyProtection="1">
      <alignment horizontal="right" vertical="center"/>
      <protection locked="0"/>
    </xf>
    <xf numFmtId="165" fontId="16" fillId="0" borderId="0" xfId="5" applyFont="1" applyFill="1" applyBorder="1" applyAlignment="1" applyProtection="1">
      <alignment horizontal="left" vertical="center"/>
    </xf>
    <xf numFmtId="166" fontId="22" fillId="3" borderId="0" xfId="4" applyNumberFormat="1" applyFont="1" applyFill="1" applyBorder="1" applyAlignment="1">
      <alignment horizontal="left" vertical="center"/>
    </xf>
    <xf numFmtId="0" fontId="61" fillId="0" borderId="8" xfId="0" applyFont="1" applyFill="1" applyBorder="1" applyAlignment="1">
      <alignment vertical="center"/>
    </xf>
    <xf numFmtId="0" fontId="5" fillId="0" borderId="0" xfId="2" applyFont="1" applyFill="1" applyBorder="1" applyAlignment="1" applyProtection="1">
      <alignment horizontal="left" wrapText="1"/>
    </xf>
    <xf numFmtId="0" fontId="9" fillId="3" borderId="0" xfId="0" quotePrefix="1" applyFont="1" applyFill="1" applyBorder="1" applyAlignment="1">
      <alignment horizontal="left" vertical="center" wrapText="1"/>
    </xf>
    <xf numFmtId="165" fontId="9" fillId="0" borderId="10" xfId="5" quotePrefix="1" applyFont="1" applyFill="1" applyBorder="1" applyAlignment="1" applyProtection="1">
      <alignment horizontal="left" vertical="center" wrapText="1" indent="2"/>
    </xf>
    <xf numFmtId="165" fontId="9" fillId="0" borderId="12" xfId="5" quotePrefix="1" applyFont="1" applyFill="1" applyBorder="1" applyAlignment="1" applyProtection="1">
      <alignment horizontal="left" vertical="center" wrapText="1" indent="2"/>
    </xf>
    <xf numFmtId="0" fontId="12" fillId="0" borderId="10" xfId="0" applyFont="1" applyFill="1" applyBorder="1" applyAlignment="1">
      <alignment horizontal="left" vertical="center" wrapText="1" indent="2"/>
    </xf>
    <xf numFmtId="0" fontId="22" fillId="0" borderId="6" xfId="0" applyFont="1" applyFill="1" applyBorder="1"/>
    <xf numFmtId="0" fontId="61" fillId="0" borderId="7" xfId="0" applyFont="1" applyFill="1" applyBorder="1" applyAlignment="1">
      <alignment vertical="center"/>
    </xf>
    <xf numFmtId="0" fontId="11" fillId="0" borderId="1" xfId="0" applyFont="1" applyFill="1" applyBorder="1" applyAlignment="1">
      <alignment vertical="center"/>
    </xf>
    <xf numFmtId="0" fontId="11" fillId="0" borderId="1" xfId="0" applyFont="1" applyFill="1" applyBorder="1"/>
    <xf numFmtId="0" fontId="9" fillId="0" borderId="3" xfId="0" applyFont="1" applyFill="1" applyBorder="1" applyAlignment="1">
      <alignment horizontal="left" vertical="center" wrapText="1" indent="2"/>
    </xf>
    <xf numFmtId="0" fontId="11" fillId="0" borderId="1" xfId="0" applyFont="1" applyFill="1" applyBorder="1" applyAlignment="1">
      <alignment horizontal="center" vertical="center"/>
    </xf>
    <xf numFmtId="0" fontId="9" fillId="0" borderId="6" xfId="0" applyFont="1" applyFill="1" applyBorder="1" applyAlignment="1">
      <alignment horizontal="left" vertical="center" wrapText="1" indent="2"/>
    </xf>
    <xf numFmtId="165" fontId="16" fillId="0" borderId="11" xfId="5" applyFont="1" applyFill="1" applyBorder="1" applyAlignment="1" applyProtection="1">
      <alignment vertical="center"/>
    </xf>
    <xf numFmtId="169" fontId="9" fillId="0" borderId="11" xfId="6" quotePrefix="1" applyNumberFormat="1" applyFont="1" applyFill="1" applyBorder="1" applyAlignment="1" applyProtection="1">
      <alignment horizontal="center" vertical="center"/>
    </xf>
    <xf numFmtId="1" fontId="9" fillId="0" borderId="11" xfId="6" quotePrefix="1" applyNumberFormat="1" applyFont="1" applyFill="1" applyBorder="1" applyAlignment="1" applyProtection="1">
      <alignment horizontal="center" vertical="center"/>
    </xf>
    <xf numFmtId="168" fontId="9" fillId="0" borderId="11" xfId="6" quotePrefix="1" applyNumberFormat="1" applyFont="1" applyFill="1" applyBorder="1" applyAlignment="1" applyProtection="1">
      <alignment horizontal="center" vertical="center"/>
    </xf>
    <xf numFmtId="1" fontId="9" fillId="32" borderId="5" xfId="0" applyNumberFormat="1" applyFont="1" applyFill="1" applyBorder="1" applyAlignment="1">
      <alignment vertical="center"/>
    </xf>
    <xf numFmtId="1" fontId="9" fillId="32" borderId="4" xfId="0" applyNumberFormat="1" applyFont="1" applyFill="1" applyBorder="1" applyAlignment="1">
      <alignment vertical="center"/>
    </xf>
    <xf numFmtId="1" fontId="9" fillId="32" borderId="1" xfId="0" applyNumberFormat="1" applyFont="1" applyFill="1" applyBorder="1" applyAlignment="1">
      <alignment vertical="center"/>
    </xf>
    <xf numFmtId="1" fontId="9" fillId="32" borderId="7" xfId="0" applyNumberFormat="1" applyFont="1" applyFill="1" applyBorder="1" applyAlignment="1">
      <alignment vertical="center"/>
    </xf>
    <xf numFmtId="1" fontId="9" fillId="0" borderId="0" xfId="0" applyNumberFormat="1" applyFont="1" applyFill="1" applyBorder="1" applyAlignment="1">
      <alignment vertical="center"/>
    </xf>
    <xf numFmtId="0" fontId="22" fillId="0" borderId="0" xfId="0" applyFont="1" applyFill="1" applyBorder="1" applyAlignment="1">
      <alignment horizontal="left" vertical="center" wrapText="1"/>
    </xf>
    <xf numFmtId="0" fontId="9" fillId="32" borderId="7" xfId="0" applyFont="1" applyFill="1" applyBorder="1" applyAlignment="1">
      <alignment vertical="center"/>
    </xf>
    <xf numFmtId="0" fontId="9" fillId="32" borderId="1" xfId="0" applyFont="1" applyFill="1" applyBorder="1" applyAlignment="1">
      <alignment horizontal="center" vertical="center"/>
    </xf>
    <xf numFmtId="0" fontId="9" fillId="32" borderId="1" xfId="0" applyFont="1" applyFill="1" applyBorder="1" applyAlignment="1">
      <alignment vertical="center"/>
    </xf>
    <xf numFmtId="0" fontId="9" fillId="32" borderId="6" xfId="0" applyFont="1" applyFill="1" applyBorder="1" applyAlignment="1">
      <alignment horizontal="center" vertical="center"/>
    </xf>
    <xf numFmtId="0" fontId="9" fillId="32" borderId="5" xfId="0" applyFont="1" applyFill="1" applyBorder="1" applyAlignment="1">
      <alignment vertical="center"/>
    </xf>
    <xf numFmtId="0" fontId="9" fillId="32" borderId="4" xfId="0" applyFont="1" applyFill="1" applyBorder="1" applyAlignment="1">
      <alignment horizontal="center" vertical="center"/>
    </xf>
    <xf numFmtId="0" fontId="9" fillId="32" borderId="4" xfId="0" applyFont="1" applyFill="1" applyBorder="1" applyAlignment="1">
      <alignment vertical="center"/>
    </xf>
    <xf numFmtId="0" fontId="9" fillId="32" borderId="3" xfId="0" applyFont="1" applyFill="1" applyBorder="1" applyAlignment="1">
      <alignment horizontal="center" vertical="center"/>
    </xf>
    <xf numFmtId="1" fontId="17" fillId="0" borderId="14" xfId="3" quotePrefix="1" applyNumberFormat="1" applyFont="1" applyFill="1" applyBorder="1" applyAlignment="1">
      <alignment horizontal="center" vertical="center"/>
    </xf>
    <xf numFmtId="0" fontId="12" fillId="0" borderId="0" xfId="0" applyFont="1" applyBorder="1" applyAlignment="1">
      <alignment vertical="center"/>
    </xf>
    <xf numFmtId="0" fontId="9" fillId="0" borderId="13" xfId="0" applyFont="1" applyFill="1" applyBorder="1" applyAlignment="1">
      <alignment vertical="center"/>
    </xf>
    <xf numFmtId="0" fontId="12" fillId="3" borderId="0" xfId="0" applyFont="1" applyFill="1" applyAlignment="1">
      <alignment vertical="center"/>
    </xf>
    <xf numFmtId="1" fontId="17" fillId="0" borderId="13" xfId="3" quotePrefix="1" applyNumberFormat="1" applyFont="1" applyFill="1" applyBorder="1" applyAlignment="1">
      <alignment horizontal="center" vertical="center"/>
    </xf>
    <xf numFmtId="0" fontId="9" fillId="0" borderId="13" xfId="0" applyFont="1" applyFill="1" applyBorder="1" applyAlignment="1">
      <alignment vertical="center"/>
    </xf>
    <xf numFmtId="1" fontId="17" fillId="0" borderId="13" xfId="3" quotePrefix="1" applyNumberFormat="1" applyFont="1" applyFill="1" applyBorder="1" applyAlignment="1">
      <alignment horizontal="center" vertical="center"/>
    </xf>
    <xf numFmtId="1" fontId="17" fillId="0" borderId="0" xfId="3" quotePrefix="1" applyNumberFormat="1" applyFont="1" applyFill="1" applyBorder="1" applyAlignment="1">
      <alignment horizontal="center" vertical="center"/>
    </xf>
    <xf numFmtId="0" fontId="9" fillId="0" borderId="13" xfId="0" applyFont="1" applyFill="1" applyBorder="1" applyAlignment="1">
      <alignment vertical="center"/>
    </xf>
    <xf numFmtId="1" fontId="17" fillId="32" borderId="3" xfId="3" quotePrefix="1" applyNumberFormat="1" applyFont="1" applyFill="1" applyBorder="1" applyAlignment="1">
      <alignment horizontal="center" vertical="center"/>
    </xf>
    <xf numFmtId="1" fontId="17" fillId="32" borderId="4" xfId="3" quotePrefix="1" applyNumberFormat="1" applyFont="1" applyFill="1" applyBorder="1" applyAlignment="1">
      <alignment horizontal="center" vertical="center"/>
    </xf>
    <xf numFmtId="1" fontId="17" fillId="32" borderId="6" xfId="3" quotePrefix="1" applyNumberFormat="1" applyFont="1" applyFill="1" applyBorder="1" applyAlignment="1">
      <alignment horizontal="center" vertical="center"/>
    </xf>
    <xf numFmtId="1" fontId="17" fillId="32" borderId="1" xfId="3" quotePrefix="1" applyNumberFormat="1" applyFont="1" applyFill="1" applyBorder="1" applyAlignment="1">
      <alignment horizontal="center" vertical="center"/>
    </xf>
    <xf numFmtId="0" fontId="9" fillId="0" borderId="0" xfId="0" applyFont="1" applyFill="1" applyBorder="1" applyAlignment="1">
      <alignment horizontal="left" vertical="center" wrapText="1" indent="2"/>
    </xf>
    <xf numFmtId="0" fontId="22" fillId="0" borderId="13" xfId="0" applyFont="1" applyFill="1" applyBorder="1" applyAlignment="1">
      <alignment horizontal="left" vertical="center" wrapText="1"/>
    </xf>
    <xf numFmtId="0" fontId="9" fillId="0" borderId="10" xfId="0" applyFont="1" applyFill="1" applyBorder="1" applyAlignment="1">
      <alignment horizontal="left" indent="2"/>
    </xf>
    <xf numFmtId="1" fontId="58" fillId="0" borderId="13" xfId="0" applyNumberFormat="1" applyFont="1" applyFill="1" applyBorder="1" applyAlignment="1">
      <alignment vertical="center"/>
    </xf>
    <xf numFmtId="165" fontId="9" fillId="0" borderId="10" xfId="8" quotePrefix="1" applyFont="1" applyFill="1" applyBorder="1" applyAlignment="1" applyProtection="1">
      <alignment horizontal="left" vertical="center" wrapText="1" indent="2"/>
    </xf>
    <xf numFmtId="0" fontId="16" fillId="0" borderId="13" xfId="0" applyFont="1" applyFill="1" applyBorder="1" applyAlignment="1">
      <alignment vertical="center" wrapText="1"/>
    </xf>
    <xf numFmtId="0" fontId="22" fillId="0" borderId="9" xfId="0" applyFont="1" applyFill="1" applyBorder="1" applyAlignment="1">
      <alignment vertical="center"/>
    </xf>
    <xf numFmtId="0" fontId="15" fillId="0" borderId="0" xfId="0" applyFont="1" applyFill="1" applyAlignment="1">
      <alignment vertical="center"/>
    </xf>
    <xf numFmtId="0" fontId="16" fillId="0" borderId="0" xfId="0" applyFont="1" applyFill="1" applyAlignment="1"/>
    <xf numFmtId="0" fontId="9" fillId="0" borderId="0" xfId="0" applyFont="1" applyFill="1" applyAlignment="1">
      <alignment horizontal="center"/>
    </xf>
    <xf numFmtId="0" fontId="9" fillId="0" borderId="0" xfId="0" applyFont="1" applyFill="1" applyAlignment="1"/>
    <xf numFmtId="0" fontId="9" fillId="0" borderId="13" xfId="0" applyFont="1" applyFill="1" applyBorder="1" applyAlignment="1">
      <alignment horizontal="left" vertical="center" indent="2"/>
    </xf>
    <xf numFmtId="165" fontId="22" fillId="0" borderId="10" xfId="5" applyFont="1" applyFill="1" applyBorder="1" applyAlignment="1" applyProtection="1">
      <alignment horizontal="left" vertical="center"/>
    </xf>
    <xf numFmtId="3" fontId="9" fillId="0" borderId="12" xfId="0" applyNumberFormat="1" applyFont="1" applyFill="1" applyBorder="1" applyAlignment="1">
      <alignment horizontal="center" vertical="center"/>
    </xf>
    <xf numFmtId="165" fontId="16" fillId="0" borderId="10" xfId="5" quotePrefix="1" applyFont="1" applyFill="1" applyBorder="1" applyAlignment="1" applyProtection="1">
      <alignment horizontal="left" vertical="center"/>
    </xf>
    <xf numFmtId="0" fontId="71" fillId="3" borderId="0" xfId="0" applyFont="1" applyFill="1" applyAlignment="1">
      <alignment vertical="center"/>
    </xf>
    <xf numFmtId="165" fontId="70" fillId="0" borderId="0" xfId="155" applyFont="1" applyFill="1" applyProtection="1"/>
    <xf numFmtId="165" fontId="70" fillId="0" borderId="0" xfId="155" applyFont="1" applyFill="1" applyAlignment="1" applyProtection="1">
      <alignment horizontal="center"/>
    </xf>
    <xf numFmtId="165" fontId="58" fillId="0" borderId="0" xfId="155" applyFont="1" applyFill="1" applyAlignment="1" applyProtection="1">
      <alignment horizontal="center"/>
    </xf>
    <xf numFmtId="165" fontId="70" fillId="0" borderId="0" xfId="155" applyFont="1" applyFill="1" applyAlignment="1" applyProtection="1"/>
    <xf numFmtId="165" fontId="72" fillId="0" borderId="0" xfId="155" applyFont="1" applyFill="1" applyAlignment="1" applyProtection="1">
      <alignment horizontal="center"/>
    </xf>
    <xf numFmtId="165" fontId="73" fillId="0" borderId="0" xfId="155" applyFont="1" applyFill="1" applyAlignment="1" applyProtection="1"/>
    <xf numFmtId="165" fontId="70" fillId="0" borderId="0" xfId="155" applyFont="1" applyFill="1" applyAlignment="1" applyProtection="1">
      <alignment vertical="center"/>
    </xf>
    <xf numFmtId="165" fontId="5" fillId="0" borderId="0" xfId="155" applyFont="1" applyFill="1" applyProtection="1"/>
    <xf numFmtId="165" fontId="5" fillId="0" borderId="0" xfId="155" applyFont="1" applyFill="1" applyAlignment="1" applyProtection="1">
      <alignment horizontal="center"/>
    </xf>
    <xf numFmtId="165" fontId="9" fillId="0" borderId="0" xfId="155" applyFont="1" applyFill="1" applyAlignment="1" applyProtection="1">
      <alignment horizontal="center"/>
    </xf>
    <xf numFmtId="49" fontId="6" fillId="0" borderId="0" xfId="3" applyNumberFormat="1" applyFont="1" applyFill="1" applyBorder="1" applyAlignment="1">
      <alignment horizontal="center"/>
    </xf>
    <xf numFmtId="3" fontId="11" fillId="3" borderId="0" xfId="0" applyNumberFormat="1" applyFont="1" applyFill="1" applyAlignment="1">
      <alignment vertical="center"/>
    </xf>
    <xf numFmtId="0" fontId="12" fillId="3" borderId="0" xfId="0" applyFont="1" applyFill="1" applyAlignment="1">
      <alignment vertical="center" wrapText="1"/>
    </xf>
    <xf numFmtId="0" fontId="58" fillId="3" borderId="0" xfId="0" applyFont="1" applyFill="1" applyAlignment="1">
      <alignment vertical="center"/>
    </xf>
    <xf numFmtId="0" fontId="74" fillId="3" borderId="0" xfId="0" applyFont="1" applyFill="1" applyAlignment="1">
      <alignment vertical="center"/>
    </xf>
    <xf numFmtId="0" fontId="75" fillId="3" borderId="0" xfId="0" applyFont="1" applyFill="1" applyAlignment="1">
      <alignment vertical="center"/>
    </xf>
    <xf numFmtId="0" fontId="60" fillId="0" borderId="0" xfId="0" applyFont="1" applyFill="1" applyAlignment="1">
      <alignment vertical="center"/>
    </xf>
    <xf numFmtId="0" fontId="60" fillId="0" borderId="1" xfId="0" applyFont="1" applyFill="1" applyBorder="1" applyAlignment="1">
      <alignment vertical="center"/>
    </xf>
    <xf numFmtId="3" fontId="60" fillId="0" borderId="4" xfId="0" applyNumberFormat="1" applyFont="1" applyFill="1" applyBorder="1" applyAlignment="1">
      <alignment vertical="center"/>
    </xf>
    <xf numFmtId="168" fontId="9" fillId="0" borderId="13" xfId="6" applyNumberFormat="1" applyFont="1" applyFill="1" applyBorder="1" applyAlignment="1" applyProtection="1">
      <alignment vertical="center"/>
    </xf>
    <xf numFmtId="1" fontId="9" fillId="33" borderId="11" xfId="0" applyNumberFormat="1" applyFont="1" applyFill="1" applyBorder="1" applyAlignment="1">
      <alignment vertical="center"/>
    </xf>
    <xf numFmtId="1" fontId="9" fillId="33" borderId="12" xfId="0" applyNumberFormat="1" applyFont="1" applyFill="1" applyBorder="1" applyAlignment="1">
      <alignment horizontal="right" vertical="center"/>
    </xf>
    <xf numFmtId="1" fontId="9" fillId="33" borderId="11" xfId="0" applyNumberFormat="1" applyFont="1" applyFill="1" applyBorder="1" applyAlignment="1">
      <alignment horizontal="right" vertical="center"/>
    </xf>
    <xf numFmtId="1" fontId="17" fillId="33" borderId="10" xfId="3" quotePrefix="1" applyNumberFormat="1" applyFont="1" applyFill="1" applyBorder="1" applyAlignment="1">
      <alignment horizontal="center" vertical="center"/>
    </xf>
    <xf numFmtId="1" fontId="17" fillId="33" borderId="11" xfId="3" quotePrefix="1" applyNumberFormat="1" applyFont="1" applyFill="1" applyBorder="1" applyAlignment="1">
      <alignment horizontal="center" vertical="center"/>
    </xf>
    <xf numFmtId="0" fontId="19" fillId="0" borderId="0" xfId="0" applyFont="1" applyAlignment="1">
      <alignment vertical="center"/>
    </xf>
    <xf numFmtId="0" fontId="9" fillId="0" borderId="0" xfId="2" applyFont="1" applyFill="1" applyAlignment="1" applyProtection="1">
      <alignment horizontal="right"/>
    </xf>
    <xf numFmtId="0" fontId="7" fillId="0" borderId="0" xfId="95" applyFont="1" applyFill="1" applyBorder="1" applyAlignment="1"/>
    <xf numFmtId="0" fontId="7" fillId="0" borderId="0" xfId="95" applyFont="1" applyFill="1" applyBorder="1" applyAlignment="1">
      <alignment horizontal="center"/>
    </xf>
    <xf numFmtId="165" fontId="7" fillId="0" borderId="0" xfId="155" applyFont="1" applyFill="1" applyAlignment="1" applyProtection="1">
      <alignment horizontal="center"/>
    </xf>
    <xf numFmtId="0" fontId="16" fillId="0" borderId="10" xfId="95" applyFont="1" applyFill="1" applyBorder="1" applyAlignment="1"/>
    <xf numFmtId="0" fontId="16" fillId="0" borderId="1" xfId="95" applyFont="1" applyFill="1" applyBorder="1" applyAlignment="1">
      <alignment horizontal="center"/>
    </xf>
    <xf numFmtId="168" fontId="9" fillId="0" borderId="1" xfId="95" applyNumberFormat="1" applyFont="1" applyFill="1" applyBorder="1" applyAlignment="1"/>
    <xf numFmtId="0" fontId="22" fillId="0" borderId="3" xfId="95" applyFont="1" applyFill="1" applyBorder="1" applyAlignment="1">
      <alignment vertical="center"/>
    </xf>
    <xf numFmtId="0" fontId="22" fillId="0" borderId="4" xfId="95" applyFont="1" applyFill="1" applyBorder="1" applyAlignment="1">
      <alignment horizontal="center" vertical="center"/>
    </xf>
    <xf numFmtId="176" fontId="9" fillId="0" borderId="12" xfId="95" applyNumberFormat="1" applyFont="1" applyFill="1" applyBorder="1" applyAlignment="1">
      <alignment vertical="center"/>
    </xf>
    <xf numFmtId="176" fontId="9" fillId="0" borderId="7" xfId="95" applyNumberFormat="1" applyFont="1" applyFill="1" applyBorder="1" applyAlignment="1">
      <alignment vertical="center"/>
    </xf>
    <xf numFmtId="0" fontId="16" fillId="0" borderId="11" xfId="95" applyFont="1" applyFill="1" applyBorder="1" applyAlignment="1">
      <alignment horizontal="center"/>
    </xf>
    <xf numFmtId="0" fontId="22" fillId="0" borderId="11" xfId="95" applyFont="1" applyFill="1" applyBorder="1" applyAlignment="1">
      <alignment horizontal="center" vertical="center"/>
    </xf>
    <xf numFmtId="165" fontId="9" fillId="0" borderId="10" xfId="155" applyFont="1" applyFill="1" applyBorder="1" applyAlignment="1" applyProtection="1">
      <alignment horizontal="left" vertical="center" indent="2"/>
    </xf>
    <xf numFmtId="165" fontId="9" fillId="0" borderId="1" xfId="155" applyFont="1" applyFill="1" applyBorder="1" applyAlignment="1" applyProtection="1">
      <alignment horizontal="center" vertical="center"/>
    </xf>
    <xf numFmtId="165" fontId="9" fillId="0" borderId="11" xfId="155" applyFont="1" applyFill="1" applyBorder="1" applyAlignment="1" applyProtection="1">
      <alignment horizontal="center" vertical="center"/>
    </xf>
    <xf numFmtId="0" fontId="9" fillId="0" borderId="10" xfId="95" applyFont="1" applyFill="1" applyBorder="1" applyAlignment="1">
      <alignment horizontal="left" vertical="center" indent="2"/>
    </xf>
    <xf numFmtId="0" fontId="9" fillId="0" borderId="11" xfId="95" applyFont="1" applyFill="1" applyBorder="1" applyAlignment="1">
      <alignment horizontal="center" vertical="center"/>
    </xf>
    <xf numFmtId="0" fontId="22" fillId="0" borderId="0" xfId="95" applyFont="1" applyFill="1" applyBorder="1" applyAlignment="1">
      <alignment horizontal="center" vertical="center"/>
    </xf>
    <xf numFmtId="0" fontId="9" fillId="0" borderId="10" xfId="95" applyFont="1" applyFill="1" applyBorder="1" applyAlignment="1">
      <alignment horizontal="left" vertical="center"/>
    </xf>
    <xf numFmtId="3" fontId="9" fillId="0" borderId="12" xfId="95" applyNumberFormat="1" applyFont="1" applyFill="1" applyBorder="1" applyAlignment="1">
      <alignment vertical="center"/>
    </xf>
    <xf numFmtId="0" fontId="9" fillId="0" borderId="1" xfId="95" applyFont="1" applyFill="1" applyBorder="1" applyAlignment="1">
      <alignment horizontal="center" vertical="center"/>
    </xf>
    <xf numFmtId="0" fontId="22" fillId="0" borderId="10" xfId="95" applyFont="1" applyFill="1" applyBorder="1" applyAlignment="1">
      <alignment horizontal="left" vertical="center"/>
    </xf>
    <xf numFmtId="0" fontId="22" fillId="0" borderId="1" xfId="95" applyFont="1" applyFill="1" applyBorder="1" applyAlignment="1">
      <alignment horizontal="center" vertical="center"/>
    </xf>
    <xf numFmtId="0" fontId="76" fillId="0" borderId="11" xfId="95" applyFont="1" applyFill="1" applyBorder="1" applyAlignment="1">
      <alignment horizontal="center"/>
    </xf>
    <xf numFmtId="176" fontId="58" fillId="0" borderId="12" xfId="95" applyNumberFormat="1" applyFont="1" applyFill="1" applyBorder="1" applyAlignment="1">
      <alignment vertical="center"/>
    </xf>
    <xf numFmtId="0" fontId="9" fillId="0" borderId="11" xfId="95" applyFont="1" applyFill="1" applyBorder="1" applyAlignment="1">
      <alignment vertical="center"/>
    </xf>
    <xf numFmtId="0" fontId="16" fillId="0" borderId="10" xfId="95" applyFont="1" applyFill="1" applyBorder="1" applyAlignment="1">
      <alignment vertical="center"/>
    </xf>
    <xf numFmtId="0" fontId="16" fillId="0" borderId="11" xfId="95" applyFont="1" applyFill="1" applyBorder="1" applyAlignment="1">
      <alignment horizontal="center" vertical="center"/>
    </xf>
    <xf numFmtId="168" fontId="9" fillId="0" borderId="11" xfId="95" applyNumberFormat="1" applyFont="1" applyFill="1" applyBorder="1" applyAlignment="1">
      <alignment vertical="center"/>
    </xf>
    <xf numFmtId="0" fontId="5" fillId="0" borderId="0" xfId="95" applyFont="1" applyFill="1" applyAlignment="1">
      <alignment vertical="center"/>
    </xf>
    <xf numFmtId="0" fontId="5" fillId="0" borderId="0" xfId="95" applyFont="1" applyFill="1" applyAlignment="1">
      <alignment horizontal="center" vertical="center"/>
    </xf>
    <xf numFmtId="165" fontId="5" fillId="0" borderId="0" xfId="156" quotePrefix="1" applyFont="1" applyFill="1" applyAlignment="1" applyProtection="1">
      <alignment horizontal="left" vertical="center"/>
    </xf>
    <xf numFmtId="0" fontId="5" fillId="0" borderId="0" xfId="2" applyFont="1" applyFill="1" applyAlignment="1" applyProtection="1">
      <alignment horizontal="right"/>
    </xf>
    <xf numFmtId="1" fontId="9" fillId="0" borderId="13" xfId="0" applyNumberFormat="1" applyFont="1" applyFill="1" applyBorder="1" applyAlignment="1">
      <alignment horizontal="right" vertical="center"/>
    </xf>
    <xf numFmtId="0" fontId="16" fillId="0" borderId="13" xfId="0" applyFont="1" applyFill="1" applyBorder="1" applyAlignment="1">
      <alignment horizontal="left" vertical="center" wrapText="1"/>
    </xf>
    <xf numFmtId="0" fontId="22" fillId="0" borderId="7" xfId="0" applyFont="1" applyFill="1" applyBorder="1" applyAlignment="1">
      <alignment vertical="center" wrapText="1"/>
    </xf>
    <xf numFmtId="0" fontId="9" fillId="0" borderId="16" xfId="0" applyFont="1" applyFill="1" applyBorder="1" applyAlignment="1">
      <alignment horizontal="left" vertical="center" indent="2"/>
    </xf>
    <xf numFmtId="1" fontId="9" fillId="0" borderId="10" xfId="0" applyNumberFormat="1" applyFont="1" applyFill="1" applyBorder="1" applyAlignment="1">
      <alignment horizontal="right" vertical="center"/>
    </xf>
    <xf numFmtId="0" fontId="22" fillId="0" borderId="10" xfId="0" applyFont="1" applyFill="1" applyBorder="1" applyAlignment="1">
      <alignment horizontal="left" vertical="center" indent="2"/>
    </xf>
    <xf numFmtId="0" fontId="22" fillId="0" borderId="3" xfId="0" applyFont="1" applyFill="1" applyBorder="1" applyAlignment="1">
      <alignment vertical="center"/>
    </xf>
    <xf numFmtId="0" fontId="16" fillId="0" borderId="1" xfId="0" applyFont="1" applyFill="1" applyBorder="1" applyAlignment="1">
      <alignment vertical="center"/>
    </xf>
    <xf numFmtId="0" fontId="9" fillId="0" borderId="0" xfId="0" quotePrefix="1" applyFont="1" applyFill="1" applyAlignment="1"/>
    <xf numFmtId="0" fontId="9" fillId="0" borderId="7" xfId="0" applyFont="1" applyFill="1" applyBorder="1" applyAlignment="1">
      <alignment horizontal="center" wrapText="1"/>
    </xf>
    <xf numFmtId="0" fontId="9" fillId="0" borderId="16" xfId="0" applyFont="1" applyFill="1" applyBorder="1" applyAlignment="1"/>
    <xf numFmtId="0" fontId="9" fillId="0" borderId="0" xfId="0" applyFont="1" applyFill="1" applyAlignment="1">
      <alignment wrapText="1"/>
    </xf>
    <xf numFmtId="0" fontId="9" fillId="0" borderId="6" xfId="0" applyFont="1" applyFill="1" applyBorder="1" applyAlignment="1">
      <alignment horizontal="left" wrapText="1" indent="2"/>
    </xf>
    <xf numFmtId="0" fontId="9" fillId="0" borderId="12" xfId="0" applyFont="1" applyFill="1" applyBorder="1" applyAlignment="1">
      <alignment vertical="center" wrapText="1"/>
    </xf>
    <xf numFmtId="165" fontId="9" fillId="0" borderId="10" xfId="7" applyFont="1" applyFill="1" applyBorder="1" applyAlignment="1" applyProtection="1">
      <alignment horizontal="left" indent="2"/>
    </xf>
    <xf numFmtId="0" fontId="16" fillId="0" borderId="10" xfId="0" applyFont="1" applyFill="1" applyBorder="1" applyAlignment="1">
      <alignment horizontal="left" vertical="center" wrapText="1"/>
    </xf>
    <xf numFmtId="0" fontId="9" fillId="0" borderId="11" xfId="0" applyFont="1" applyFill="1" applyBorder="1" applyAlignment="1">
      <alignment horizontal="center" vertical="center"/>
    </xf>
    <xf numFmtId="0" fontId="9" fillId="0" borderId="10" xfId="95" applyFont="1" applyFill="1" applyBorder="1" applyAlignment="1">
      <alignment horizontal="left" vertical="center" wrapText="1" indent="2"/>
    </xf>
    <xf numFmtId="0" fontId="16" fillId="0" borderId="6" xfId="0" applyFont="1" applyFill="1" applyBorder="1" applyAlignment="1">
      <alignment horizontal="left" wrapText="1"/>
    </xf>
    <xf numFmtId="0" fontId="5" fillId="0" borderId="3" xfId="2" applyFont="1" applyFill="1" applyBorder="1" applyAlignment="1" applyProtection="1">
      <alignment horizontal="left" wrapText="1"/>
    </xf>
    <xf numFmtId="0" fontId="5" fillId="0" borderId="4" xfId="2" applyFont="1" applyFill="1" applyBorder="1" applyAlignment="1" applyProtection="1">
      <alignment horizontal="left" wrapText="1"/>
    </xf>
    <xf numFmtId="0" fontId="5" fillId="0" borderId="5" xfId="2" applyFont="1" applyFill="1" applyBorder="1" applyAlignment="1" applyProtection="1">
      <alignment horizontal="left" wrapText="1"/>
    </xf>
    <xf numFmtId="0" fontId="5" fillId="0" borderId="9" xfId="2" applyFont="1" applyFill="1" applyBorder="1" applyAlignment="1" applyProtection="1">
      <alignment horizontal="left" wrapText="1"/>
    </xf>
    <xf numFmtId="0" fontId="5" fillId="0" borderId="0" xfId="2" applyFont="1" applyFill="1" applyBorder="1" applyAlignment="1" applyProtection="1">
      <alignment horizontal="left" wrapText="1"/>
    </xf>
    <xf numFmtId="0" fontId="5" fillId="0" borderId="8" xfId="2" applyFont="1" applyFill="1" applyBorder="1" applyAlignment="1" applyProtection="1">
      <alignment horizontal="left" wrapText="1"/>
    </xf>
    <xf numFmtId="0" fontId="5" fillId="0" borderId="6" xfId="2" applyFont="1" applyFill="1" applyBorder="1" applyAlignment="1" applyProtection="1">
      <alignment horizontal="left" wrapText="1"/>
    </xf>
    <xf numFmtId="0" fontId="5" fillId="0" borderId="1" xfId="2" applyFont="1" applyFill="1" applyBorder="1" applyAlignment="1" applyProtection="1">
      <alignment horizontal="left" wrapText="1"/>
    </xf>
    <xf numFmtId="0" fontId="5" fillId="0" borderId="7" xfId="2" applyFont="1" applyFill="1" applyBorder="1" applyAlignment="1" applyProtection="1">
      <alignment horizontal="left" wrapText="1"/>
    </xf>
    <xf numFmtId="0" fontId="9" fillId="0" borderId="0" xfId="2" applyFont="1" applyFill="1" applyBorder="1" applyAlignment="1" applyProtection="1">
      <alignment horizontal="center"/>
    </xf>
    <xf numFmtId="0" fontId="5" fillId="0" borderId="1" xfId="2" applyFont="1" applyFill="1" applyBorder="1" applyAlignment="1" applyProtection="1">
      <alignment horizontal="center"/>
    </xf>
    <xf numFmtId="0" fontId="6" fillId="0" borderId="0" xfId="2" applyFont="1" applyFill="1" applyAlignment="1" applyProtection="1">
      <alignment horizontal="left"/>
    </xf>
    <xf numFmtId="0" fontId="5" fillId="0" borderId="0" xfId="0" applyFont="1" applyFill="1" applyAlignment="1">
      <alignment horizontal="left" wrapText="1"/>
    </xf>
    <xf numFmtId="0" fontId="9" fillId="0" borderId="2" xfId="2" applyFont="1" applyFill="1" applyBorder="1" applyAlignment="1" applyProtection="1">
      <alignment horizontal="center"/>
    </xf>
    <xf numFmtId="0" fontId="6" fillId="0" borderId="0" xfId="0" applyFont="1" applyAlignment="1">
      <alignment horizontal="left"/>
    </xf>
    <xf numFmtId="0" fontId="65" fillId="0" borderId="0" xfId="2" applyFont="1" applyFill="1" applyAlignment="1" applyProtection="1">
      <alignment horizontal="center"/>
    </xf>
    <xf numFmtId="0" fontId="5" fillId="0" borderId="0" xfId="2" applyFont="1" applyFill="1" applyBorder="1" applyAlignment="1" applyProtection="1">
      <alignment horizontal="left"/>
    </xf>
    <xf numFmtId="0" fontId="12" fillId="0" borderId="0" xfId="0" quotePrefix="1" applyFont="1" applyFill="1" applyAlignment="1">
      <alignment horizontal="center" vertical="center"/>
    </xf>
    <xf numFmtId="0" fontId="12" fillId="0" borderId="0" xfId="0" applyFont="1" applyFill="1" applyAlignment="1">
      <alignment horizontal="center" vertical="center"/>
    </xf>
    <xf numFmtId="0" fontId="23" fillId="0" borderId="0" xfId="0" applyFont="1" applyFill="1" applyAlignment="1">
      <alignment horizontal="center" vertical="center"/>
    </xf>
    <xf numFmtId="0" fontId="14" fillId="0" borderId="0" xfId="0" applyFont="1" applyFill="1" applyAlignment="1">
      <alignment horizontal="center" vertical="center"/>
    </xf>
    <xf numFmtId="0" fontId="9" fillId="0" borderId="0" xfId="0" applyFont="1" applyFill="1" applyBorder="1" applyAlignment="1">
      <alignment vertical="center" wrapText="1"/>
    </xf>
    <xf numFmtId="0" fontId="13" fillId="0" borderId="0" xfId="0" applyFont="1" applyFill="1" applyAlignment="1">
      <alignment horizontal="center" vertical="center"/>
    </xf>
    <xf numFmtId="0" fontId="9" fillId="0" borderId="4" xfId="0" applyFont="1" applyFill="1" applyBorder="1" applyAlignment="1">
      <alignment wrapText="1"/>
    </xf>
    <xf numFmtId="0" fontId="57" fillId="0" borderId="4" xfId="0" applyFont="1" applyFill="1" applyBorder="1" applyAlignment="1">
      <alignment wrapText="1"/>
    </xf>
    <xf numFmtId="0" fontId="9" fillId="0" borderId="0" xfId="0" quotePrefix="1" applyFont="1" applyFill="1" applyAlignment="1">
      <alignment horizontal="center" vertical="center"/>
    </xf>
    <xf numFmtId="0" fontId="9" fillId="0" borderId="0" xfId="0" applyFont="1" applyFill="1" applyAlignment="1">
      <alignment horizontal="center" vertical="center"/>
    </xf>
    <xf numFmtId="0" fontId="9" fillId="3" borderId="0" xfId="0" quotePrefix="1" applyFont="1" applyFill="1" applyBorder="1" applyAlignment="1">
      <alignment horizontal="left" vertical="center" wrapText="1"/>
    </xf>
    <xf numFmtId="165" fontId="9" fillId="0" borderId="0" xfId="5" quotePrefix="1" applyFont="1" applyFill="1" applyAlignment="1" applyProtection="1">
      <alignment horizontal="center"/>
    </xf>
    <xf numFmtId="165" fontId="9" fillId="0" borderId="0" xfId="5" applyFont="1" applyFill="1" applyAlignment="1" applyProtection="1">
      <alignment horizontal="center"/>
    </xf>
    <xf numFmtId="165" fontId="23" fillId="0" borderId="0" xfId="155" quotePrefix="1" applyFont="1" applyFill="1" applyAlignment="1" applyProtection="1">
      <alignment horizontal="center"/>
    </xf>
    <xf numFmtId="165" fontId="9" fillId="0" borderId="0" xfId="155" quotePrefix="1" applyFont="1" applyFill="1" applyAlignment="1" applyProtection="1">
      <alignment horizontal="center"/>
    </xf>
    <xf numFmtId="0" fontId="15" fillId="3" borderId="10" xfId="0" applyFont="1" applyFill="1" applyBorder="1" applyAlignment="1">
      <alignment horizontal="center" vertical="center"/>
    </xf>
    <xf numFmtId="0" fontId="15" fillId="3" borderId="12" xfId="0" applyFont="1" applyFill="1" applyBorder="1" applyAlignment="1">
      <alignment horizontal="center" vertical="center"/>
    </xf>
    <xf numFmtId="0" fontId="13" fillId="3" borderId="0" xfId="0" applyFont="1" applyFill="1" applyAlignment="1">
      <alignment horizontal="center" vertical="center"/>
    </xf>
    <xf numFmtId="0" fontId="14" fillId="0" borderId="0" xfId="0" applyFont="1" applyAlignment="1">
      <alignment horizontal="center" vertical="center"/>
    </xf>
    <xf numFmtId="0" fontId="15" fillId="3" borderId="13" xfId="0" applyFont="1" applyFill="1" applyBorder="1" applyAlignment="1">
      <alignment horizontal="center" vertical="center"/>
    </xf>
    <xf numFmtId="0" fontId="16" fillId="0" borderId="13" xfId="0" applyFont="1" applyFill="1" applyBorder="1" applyAlignment="1">
      <alignment horizontal="center" vertical="center"/>
    </xf>
    <xf numFmtId="165" fontId="23" fillId="0" borderId="0" xfId="155" applyFont="1" applyFill="1" applyAlignment="1" applyProtection="1">
      <alignment horizontal="center" vertical="center"/>
    </xf>
    <xf numFmtId="0" fontId="16" fillId="0" borderId="10"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1" xfId="0" applyFont="1" applyFill="1" applyBorder="1" applyAlignment="1">
      <alignment horizontal="center" vertical="center" wrapText="1"/>
    </xf>
    <xf numFmtId="1" fontId="17" fillId="31" borderId="10" xfId="3" quotePrefix="1" applyNumberFormat="1" applyFont="1" applyFill="1" applyBorder="1" applyAlignment="1">
      <alignment horizontal="center" vertical="center"/>
    </xf>
    <xf numFmtId="1" fontId="17" fillId="31" borderId="12" xfId="3" quotePrefix="1" applyNumberFormat="1" applyFont="1" applyFill="1" applyBorder="1" applyAlignment="1">
      <alignment horizontal="center" vertical="center"/>
    </xf>
    <xf numFmtId="0" fontId="14" fillId="3" borderId="0" xfId="0" applyFont="1" applyFill="1" applyAlignment="1">
      <alignment horizontal="center" vertical="center"/>
    </xf>
    <xf numFmtId="0" fontId="15" fillId="3" borderId="11"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12" fillId="0" borderId="0" xfId="0" quotePrefix="1" applyFont="1" applyFill="1" applyAlignment="1">
      <alignment horizontal="center"/>
    </xf>
    <xf numFmtId="0" fontId="12" fillId="0" borderId="0" xfId="0" applyFont="1" applyFill="1" applyAlignment="1">
      <alignment horizontal="center"/>
    </xf>
    <xf numFmtId="0" fontId="13" fillId="0" borderId="0" xfId="0" applyFont="1" applyFill="1" applyAlignment="1">
      <alignment horizontal="center"/>
    </xf>
    <xf numFmtId="0" fontId="13" fillId="0" borderId="0" xfId="0" applyFont="1" applyFill="1" applyAlignment="1">
      <alignment horizontal="center" wrapText="1"/>
    </xf>
    <xf numFmtId="0" fontId="14" fillId="0" borderId="0" xfId="0" applyFont="1" applyFill="1" applyAlignment="1">
      <alignment horizontal="center"/>
    </xf>
    <xf numFmtId="0" fontId="5" fillId="0" borderId="0" xfId="2" applyFont="1"/>
    <xf numFmtId="0" fontId="6" fillId="0" borderId="0" xfId="2" applyFont="1"/>
    <xf numFmtId="0" fontId="7" fillId="0" borderId="0" xfId="2" applyFont="1" applyAlignment="1">
      <alignment horizontal="right" vertical="center" wrapText="1"/>
    </xf>
    <xf numFmtId="0" fontId="65" fillId="0" borderId="0" xfId="2" applyFont="1" applyAlignment="1">
      <alignment horizontal="center"/>
    </xf>
    <xf numFmtId="0" fontId="5" fillId="0" borderId="0" xfId="2" applyFont="1" applyAlignment="1">
      <alignment horizontal="left"/>
    </xf>
    <xf numFmtId="0" fontId="5" fillId="0" borderId="1" xfId="2" applyFont="1" applyBorder="1" applyAlignment="1">
      <alignment horizontal="center"/>
    </xf>
    <xf numFmtId="0" fontId="10" fillId="0" borderId="0" xfId="2" applyFont="1"/>
    <xf numFmtId="0" fontId="6" fillId="0" borderId="0" xfId="2" quotePrefix="1" applyFont="1" applyAlignment="1">
      <alignment horizontal="left"/>
    </xf>
    <xf numFmtId="0" fontId="5" fillId="0" borderId="1" xfId="2" applyFont="1" applyBorder="1"/>
    <xf numFmtId="0" fontId="48" fillId="0" borderId="0" xfId="157"/>
    <xf numFmtId="0" fontId="6" fillId="0" borderId="0" xfId="2" applyFont="1" applyAlignment="1">
      <alignment horizontal="left"/>
    </xf>
    <xf numFmtId="0" fontId="5" fillId="0" borderId="0" xfId="0" applyFont="1" applyAlignment="1">
      <alignment horizontal="left" wrapText="1"/>
    </xf>
    <xf numFmtId="0" fontId="5" fillId="0" borderId="0" xfId="0" applyFont="1" applyAlignment="1">
      <alignment horizontal="left" wrapText="1"/>
    </xf>
    <xf numFmtId="0" fontId="5" fillId="0" borderId="13" xfId="0" applyFont="1" applyBorder="1" applyAlignment="1">
      <alignment horizontal="left" wrapText="1"/>
    </xf>
    <xf numFmtId="0" fontId="5" fillId="0" borderId="0" xfId="0" applyFont="1" applyAlignment="1">
      <alignment horizontal="left" vertical="top" wrapText="1"/>
    </xf>
    <xf numFmtId="0" fontId="5" fillId="0" borderId="0" xfId="0" applyFont="1" applyAlignment="1">
      <alignment horizontal="left" vertical="top" wrapText="1"/>
    </xf>
    <xf numFmtId="0" fontId="68" fillId="0" borderId="0" xfId="0" applyFont="1" applyAlignment="1">
      <alignment horizontal="left" vertical="top"/>
    </xf>
    <xf numFmtId="0" fontId="5" fillId="0" borderId="1" xfId="0" applyFont="1" applyBorder="1" applyAlignment="1">
      <alignment horizontal="left" vertical="top" wrapText="1"/>
    </xf>
    <xf numFmtId="0" fontId="9" fillId="0" borderId="2" xfId="2" applyFont="1" applyBorder="1" applyAlignment="1">
      <alignment horizontal="center"/>
    </xf>
    <xf numFmtId="0" fontId="9" fillId="0" borderId="0" xfId="2" applyFont="1" applyAlignment="1">
      <alignment horizontal="center"/>
    </xf>
    <xf numFmtId="0" fontId="9" fillId="0" borderId="0" xfId="2" applyFont="1" applyAlignment="1">
      <alignment horizontal="center"/>
    </xf>
    <xf numFmtId="0" fontId="5" fillId="0" borderId="0" xfId="2" applyFont="1" applyAlignment="1">
      <alignment horizontal="left" wrapText="1"/>
    </xf>
    <xf numFmtId="0" fontId="5" fillId="0" borderId="0" xfId="2" applyFont="1" applyAlignment="1">
      <alignment horizontal="left" wrapText="1"/>
    </xf>
    <xf numFmtId="0" fontId="7" fillId="0" borderId="0" xfId="2" applyFont="1"/>
    <xf numFmtId="0" fontId="9" fillId="0" borderId="0" xfId="2" applyFont="1"/>
    <xf numFmtId="0" fontId="5" fillId="0" borderId="3" xfId="2" applyFont="1" applyBorder="1" applyAlignment="1">
      <alignment horizontal="left" wrapText="1"/>
    </xf>
    <xf numFmtId="0" fontId="5" fillId="0" borderId="4" xfId="2" applyFont="1" applyBorder="1" applyAlignment="1">
      <alignment horizontal="left" wrapText="1"/>
    </xf>
    <xf numFmtId="0" fontId="5" fillId="0" borderId="5" xfId="2" applyFont="1" applyBorder="1" applyAlignment="1">
      <alignment horizontal="left" wrapText="1"/>
    </xf>
    <xf numFmtId="0" fontId="5" fillId="0" borderId="9" xfId="2" applyFont="1" applyBorder="1" applyAlignment="1">
      <alignment horizontal="left" wrapText="1"/>
    </xf>
    <xf numFmtId="0" fontId="5" fillId="0" borderId="8" xfId="2" applyFont="1" applyBorder="1" applyAlignment="1">
      <alignment horizontal="left" wrapText="1"/>
    </xf>
    <xf numFmtId="0" fontId="5" fillId="0" borderId="6" xfId="2" applyFont="1" applyBorder="1" applyAlignment="1">
      <alignment horizontal="left" wrapText="1"/>
    </xf>
    <xf numFmtId="0" fontId="5" fillId="0" borderId="1" xfId="2" applyFont="1" applyBorder="1" applyAlignment="1">
      <alignment horizontal="left" wrapText="1"/>
    </xf>
    <xf numFmtId="0" fontId="5" fillId="0" borderId="7" xfId="2" applyFont="1" applyBorder="1" applyAlignment="1">
      <alignment horizontal="left" wrapText="1"/>
    </xf>
    <xf numFmtId="0" fontId="9" fillId="0" borderId="0" xfId="2" quotePrefix="1" applyFont="1" applyAlignment="1">
      <alignment horizontal="left"/>
    </xf>
    <xf numFmtId="0" fontId="5" fillId="0" borderId="0" xfId="2" applyFont="1" applyAlignment="1">
      <alignment horizontal="left"/>
    </xf>
    <xf numFmtId="0" fontId="9" fillId="0" borderId="0" xfId="2" applyFont="1" applyAlignment="1">
      <alignment horizontal="right"/>
    </xf>
  </cellXfs>
  <cellStyles count="158">
    <cellStyle name="20% - Accent1 2" xfId="9" xr:uid="{00000000-0005-0000-0000-000000000000}"/>
    <cellStyle name="20% - Accent2 2" xfId="10" xr:uid="{00000000-0005-0000-0000-000001000000}"/>
    <cellStyle name="20% - Accent3 2" xfId="11" xr:uid="{00000000-0005-0000-0000-000002000000}"/>
    <cellStyle name="20% - Accent4 2" xfId="12" xr:uid="{00000000-0005-0000-0000-000003000000}"/>
    <cellStyle name="20% - Accent5 2" xfId="13" xr:uid="{00000000-0005-0000-0000-000004000000}"/>
    <cellStyle name="20% - Accent6 2" xfId="14" xr:uid="{00000000-0005-0000-0000-000005000000}"/>
    <cellStyle name="40% - Accent1 2" xfId="15" xr:uid="{00000000-0005-0000-0000-000006000000}"/>
    <cellStyle name="40% - Accent2 2" xfId="16" xr:uid="{00000000-0005-0000-0000-000007000000}"/>
    <cellStyle name="40% - Accent3 2" xfId="17" xr:uid="{00000000-0005-0000-0000-000008000000}"/>
    <cellStyle name="40% - Accent4 2" xfId="18" xr:uid="{00000000-0005-0000-0000-000009000000}"/>
    <cellStyle name="40% - Accent5 2" xfId="19" xr:uid="{00000000-0005-0000-0000-00000A000000}"/>
    <cellStyle name="40% - Accent6 2" xfId="20" xr:uid="{00000000-0005-0000-0000-00000B000000}"/>
    <cellStyle name="60% - Accent1 2" xfId="21" xr:uid="{00000000-0005-0000-0000-00000C000000}"/>
    <cellStyle name="60% - Accent2 2" xfId="22" xr:uid="{00000000-0005-0000-0000-00000D000000}"/>
    <cellStyle name="60% - Accent3 2" xfId="23" xr:uid="{00000000-0005-0000-0000-00000E000000}"/>
    <cellStyle name="60% - Accent4 2" xfId="24" xr:uid="{00000000-0005-0000-0000-00000F000000}"/>
    <cellStyle name="60% - Accent5 2" xfId="25" xr:uid="{00000000-0005-0000-0000-000010000000}"/>
    <cellStyle name="60% - Accent6 2" xfId="26" xr:uid="{00000000-0005-0000-0000-000011000000}"/>
    <cellStyle name="Accent1 2" xfId="27" xr:uid="{00000000-0005-0000-0000-000012000000}"/>
    <cellStyle name="Accent1 3" xfId="28" xr:uid="{00000000-0005-0000-0000-000013000000}"/>
    <cellStyle name="Accent2 2" xfId="29" xr:uid="{00000000-0005-0000-0000-000014000000}"/>
    <cellStyle name="Accent2 3" xfId="30" xr:uid="{00000000-0005-0000-0000-000015000000}"/>
    <cellStyle name="Accent3 2" xfId="31" xr:uid="{00000000-0005-0000-0000-000016000000}"/>
    <cellStyle name="Accent3 3" xfId="32" xr:uid="{00000000-0005-0000-0000-000017000000}"/>
    <cellStyle name="Accent4 2" xfId="33" xr:uid="{00000000-0005-0000-0000-000018000000}"/>
    <cellStyle name="Accent4 3" xfId="34" xr:uid="{00000000-0005-0000-0000-000019000000}"/>
    <cellStyle name="Accent5 2" xfId="35" xr:uid="{00000000-0005-0000-0000-00001A000000}"/>
    <cellStyle name="Accent5 3" xfId="36" xr:uid="{00000000-0005-0000-0000-00001B000000}"/>
    <cellStyle name="Accent6 2" xfId="37" xr:uid="{00000000-0005-0000-0000-00001C000000}"/>
    <cellStyle name="Accent6 3" xfId="38" xr:uid="{00000000-0005-0000-0000-00001D000000}"/>
    <cellStyle name="AttribBox" xfId="39" xr:uid="{00000000-0005-0000-0000-00001E000000}"/>
    <cellStyle name="Attribute" xfId="40" xr:uid="{00000000-0005-0000-0000-00001F000000}"/>
    <cellStyle name="Bad 2" xfId="41" xr:uid="{00000000-0005-0000-0000-000020000000}"/>
    <cellStyle name="Calculation 2" xfId="42" xr:uid="{00000000-0005-0000-0000-000021000000}"/>
    <cellStyle name="CategoryHeading" xfId="43" xr:uid="{00000000-0005-0000-0000-000022000000}"/>
    <cellStyle name="Check Cell 2" xfId="44" xr:uid="{00000000-0005-0000-0000-000023000000}"/>
    <cellStyle name="Comma 2" xfId="45" xr:uid="{00000000-0005-0000-0000-000024000000}"/>
    <cellStyle name="Comma 2 2" xfId="46" xr:uid="{00000000-0005-0000-0000-000025000000}"/>
    <cellStyle name="Comma 2 2 2" xfId="47" xr:uid="{00000000-0005-0000-0000-000026000000}"/>
    <cellStyle name="Comma 3" xfId="6" xr:uid="{00000000-0005-0000-0000-000027000000}"/>
    <cellStyle name="Comma 4" xfId="48" xr:uid="{00000000-0005-0000-0000-000028000000}"/>
    <cellStyle name="Currency 2" xfId="49" xr:uid="{00000000-0005-0000-0000-000029000000}"/>
    <cellStyle name="Currency 2 2" xfId="50" xr:uid="{00000000-0005-0000-0000-00002A000000}"/>
    <cellStyle name="Euro" xfId="51" xr:uid="{00000000-0005-0000-0000-00002B000000}"/>
    <cellStyle name="Explanatory Text 2" xfId="52" xr:uid="{00000000-0005-0000-0000-00002C000000}"/>
    <cellStyle name="Formula0decimals" xfId="53" xr:uid="{00000000-0005-0000-0000-00002D000000}"/>
    <cellStyle name="Formula0decimals 2" xfId="54" xr:uid="{00000000-0005-0000-0000-00002E000000}"/>
    <cellStyle name="Formula1decimal" xfId="55" xr:uid="{00000000-0005-0000-0000-00002F000000}"/>
    <cellStyle name="Formula1decimal 2" xfId="56" xr:uid="{00000000-0005-0000-0000-000030000000}"/>
    <cellStyle name="Formula2decimals" xfId="57" xr:uid="{00000000-0005-0000-0000-000031000000}"/>
    <cellStyle name="Formula2decimals 2" xfId="58" xr:uid="{00000000-0005-0000-0000-000032000000}"/>
    <cellStyle name="Formula4decimals" xfId="59" xr:uid="{00000000-0005-0000-0000-000033000000}"/>
    <cellStyle name="Formula4decimals 2" xfId="60" xr:uid="{00000000-0005-0000-0000-000034000000}"/>
    <cellStyle name="FormulaProxy0decimals" xfId="61" xr:uid="{00000000-0005-0000-0000-000035000000}"/>
    <cellStyle name="FormulaProxy0decimals 2" xfId="62" xr:uid="{00000000-0005-0000-0000-000036000000}"/>
    <cellStyle name="french - Style1" xfId="63" xr:uid="{00000000-0005-0000-0000-000037000000}"/>
    <cellStyle name="Good 2" xfId="64" xr:uid="{00000000-0005-0000-0000-000038000000}"/>
    <cellStyle name="Heading 1 2" xfId="65" xr:uid="{00000000-0005-0000-0000-000039000000}"/>
    <cellStyle name="Heading 2 2" xfId="66" xr:uid="{00000000-0005-0000-0000-00003A000000}"/>
    <cellStyle name="Heading 3 2" xfId="67" xr:uid="{00000000-0005-0000-0000-00003B000000}"/>
    <cellStyle name="Heading 4 2" xfId="68" xr:uid="{00000000-0005-0000-0000-00003C000000}"/>
    <cellStyle name="Hyperlink 2" xfId="69" xr:uid="{00000000-0005-0000-0000-00003D000000}"/>
    <cellStyle name="IAIS.FT_RCode" xfId="70" xr:uid="{00000000-0005-0000-0000-00003E000000}"/>
    <cellStyle name="IAIS_BCR_Factor" xfId="71" xr:uid="{00000000-0005-0000-0000-00003F000000}"/>
    <cellStyle name="Input 2" xfId="72" xr:uid="{00000000-0005-0000-0000-000040000000}"/>
    <cellStyle name="Input0decimals" xfId="73" xr:uid="{00000000-0005-0000-0000-000041000000}"/>
    <cellStyle name="Input0decimals 2" xfId="74" xr:uid="{00000000-0005-0000-0000-000042000000}"/>
    <cellStyle name="Input1decimals" xfId="75" xr:uid="{00000000-0005-0000-0000-000043000000}"/>
    <cellStyle name="Input1decimals 2" xfId="76" xr:uid="{00000000-0005-0000-0000-000044000000}"/>
    <cellStyle name="Input2decimals" xfId="77" xr:uid="{00000000-0005-0000-0000-000045000000}"/>
    <cellStyle name="Input2decimals 2" xfId="78" xr:uid="{00000000-0005-0000-0000-000046000000}"/>
    <cellStyle name="Input4decimals" xfId="79" xr:uid="{00000000-0005-0000-0000-000047000000}"/>
    <cellStyle name="Input4decimals 2" xfId="80" xr:uid="{00000000-0005-0000-0000-000048000000}"/>
    <cellStyle name="Lien hypertexte 2" xfId="81" xr:uid="{00000000-0005-0000-0000-000049000000}"/>
    <cellStyle name="Lien hypertexte 3" xfId="82" xr:uid="{00000000-0005-0000-0000-00004A000000}"/>
    <cellStyle name="Linked Cell 2" xfId="83" xr:uid="{00000000-0005-0000-0000-00004B000000}"/>
    <cellStyle name="MajorHeading" xfId="84" xr:uid="{00000000-0005-0000-0000-00004C000000}"/>
    <cellStyle name="Neutral 2" xfId="85" xr:uid="{00000000-0005-0000-0000-00004D000000}"/>
    <cellStyle name="Normal" xfId="0" builtinId="0"/>
    <cellStyle name="Normal 10" xfId="86" xr:uid="{00000000-0005-0000-0000-00004F000000}"/>
    <cellStyle name="Normal 11" xfId="87" xr:uid="{00000000-0005-0000-0000-000050000000}"/>
    <cellStyle name="Normal 11 2" xfId="88" xr:uid="{00000000-0005-0000-0000-000051000000}"/>
    <cellStyle name="Normal 11 3" xfId="89" xr:uid="{00000000-0005-0000-0000-000052000000}"/>
    <cellStyle name="Normal 12" xfId="90" xr:uid="{00000000-0005-0000-0000-000053000000}"/>
    <cellStyle name="Normal 12 11" xfId="91" xr:uid="{00000000-0005-0000-0000-000054000000}"/>
    <cellStyle name="Normal 12 2" xfId="92" xr:uid="{00000000-0005-0000-0000-000055000000}"/>
    <cellStyle name="Normal 13" xfId="93" xr:uid="{00000000-0005-0000-0000-000056000000}"/>
    <cellStyle name="Normal 14" xfId="94" xr:uid="{00000000-0005-0000-0000-000057000000}"/>
    <cellStyle name="Normal 15" xfId="95" xr:uid="{00000000-0005-0000-0000-000058000000}"/>
    <cellStyle name="Normal 16" xfId="96" xr:uid="{00000000-0005-0000-0000-000059000000}"/>
    <cellStyle name="Normal 2" xfId="97" xr:uid="{00000000-0005-0000-0000-00005A000000}"/>
    <cellStyle name="Normal 2 2" xfId="98" xr:uid="{00000000-0005-0000-0000-00005B000000}"/>
    <cellStyle name="Normal 2 2 2" xfId="99" xr:uid="{00000000-0005-0000-0000-00005C000000}"/>
    <cellStyle name="Normal 2 2 3" xfId="100" xr:uid="{00000000-0005-0000-0000-00005D000000}"/>
    <cellStyle name="Normal 2 3" xfId="101" xr:uid="{00000000-0005-0000-0000-00005E000000}"/>
    <cellStyle name="Normal 2 3 2" xfId="102" xr:uid="{00000000-0005-0000-0000-00005F000000}"/>
    <cellStyle name="Normal 2 4" xfId="103" xr:uid="{00000000-0005-0000-0000-000060000000}"/>
    <cellStyle name="Normal 2 5" xfId="104" xr:uid="{00000000-0005-0000-0000-000061000000}"/>
    <cellStyle name="Normal 2 6" xfId="105" xr:uid="{00000000-0005-0000-0000-000062000000}"/>
    <cellStyle name="Normal 2 7" xfId="106" xr:uid="{00000000-0005-0000-0000-000063000000}"/>
    <cellStyle name="Normal 2 8" xfId="107" xr:uid="{00000000-0005-0000-0000-000064000000}"/>
    <cellStyle name="Normal 2 9" xfId="108" xr:uid="{00000000-0005-0000-0000-000065000000}"/>
    <cellStyle name="Normal 3" xfId="109" xr:uid="{00000000-0005-0000-0000-000066000000}"/>
    <cellStyle name="Normal 3 2" xfId="110" xr:uid="{00000000-0005-0000-0000-000067000000}"/>
    <cellStyle name="Normal 3 3" xfId="111" xr:uid="{00000000-0005-0000-0000-000068000000}"/>
    <cellStyle name="Normal 3 4" xfId="112" xr:uid="{00000000-0005-0000-0000-000069000000}"/>
    <cellStyle name="Normal 3 5" xfId="157" xr:uid="{2C95AB2E-5158-46AD-947C-B074FC9C8FAD}"/>
    <cellStyle name="Normal 4" xfId="113" xr:uid="{00000000-0005-0000-0000-00006A000000}"/>
    <cellStyle name="Normal 4 2" xfId="4" xr:uid="{00000000-0005-0000-0000-00006B000000}"/>
    <cellStyle name="Normal 4 3" xfId="114" xr:uid="{00000000-0005-0000-0000-00006C000000}"/>
    <cellStyle name="Normal 4 4" xfId="115" xr:uid="{00000000-0005-0000-0000-00006D000000}"/>
    <cellStyle name="Normal 5" xfId="116" xr:uid="{00000000-0005-0000-0000-00006E000000}"/>
    <cellStyle name="Normal 5 2" xfId="117" xr:uid="{00000000-0005-0000-0000-00006F000000}"/>
    <cellStyle name="Normal 5 3" xfId="118" xr:uid="{00000000-0005-0000-0000-000070000000}"/>
    <cellStyle name="Normal 5 4" xfId="119" xr:uid="{00000000-0005-0000-0000-000071000000}"/>
    <cellStyle name="Normal 6" xfId="120" xr:uid="{00000000-0005-0000-0000-000072000000}"/>
    <cellStyle name="Normal 6 2" xfId="121" xr:uid="{00000000-0005-0000-0000-000073000000}"/>
    <cellStyle name="Normal 7" xfId="122" xr:uid="{00000000-0005-0000-0000-000074000000}"/>
    <cellStyle name="Normal 7 2" xfId="123" xr:uid="{00000000-0005-0000-0000-000075000000}"/>
    <cellStyle name="Normal 7 2 2" xfId="124" xr:uid="{00000000-0005-0000-0000-000076000000}"/>
    <cellStyle name="Normal 8" xfId="125" xr:uid="{00000000-0005-0000-0000-000077000000}"/>
    <cellStyle name="Normal 9" xfId="126" xr:uid="{00000000-0005-0000-0000-000078000000}"/>
    <cellStyle name="Normal_CCOVER" xfId="2" xr:uid="{00000000-0005-0000-0000-000079000000}"/>
    <cellStyle name="Normal_CCOVER_65010" xfId="156" xr:uid="{00000000-0005-0000-0000-00007A000000}"/>
    <cellStyle name="Normal_CPAGE13_65010" xfId="155" xr:uid="{00000000-0005-0000-0000-00007B000000}"/>
    <cellStyle name="Normal_CPAGE2 2" xfId="8" xr:uid="{00000000-0005-0000-0000-00007C000000}"/>
    <cellStyle name="Normal_CPAGE2_20030" xfId="7" xr:uid="{00000000-0005-0000-0000-00007D000000}"/>
    <cellStyle name="Normal_DRAFT_6_July31.03 (1)" xfId="3" xr:uid="{00000000-0005-0000-0000-00007E000000}"/>
    <cellStyle name="Normal_FPAGE1" xfId="5" xr:uid="{00000000-0005-0000-0000-00007F000000}"/>
    <cellStyle name="Note 2" xfId="127" xr:uid="{00000000-0005-0000-0000-000080000000}"/>
    <cellStyle name="OfWhich" xfId="128" xr:uid="{00000000-0005-0000-0000-000081000000}"/>
    <cellStyle name="Output 2" xfId="129" xr:uid="{00000000-0005-0000-0000-000082000000}"/>
    <cellStyle name="Percent" xfId="1" builtinId="5"/>
    <cellStyle name="Percent 2" xfId="130" xr:uid="{00000000-0005-0000-0000-000084000000}"/>
    <cellStyle name="Percent 2 2" xfId="131" xr:uid="{00000000-0005-0000-0000-000085000000}"/>
    <cellStyle name="Percent 2 3" xfId="132" xr:uid="{00000000-0005-0000-0000-000086000000}"/>
    <cellStyle name="Percent 3" xfId="133" xr:uid="{00000000-0005-0000-0000-000087000000}"/>
    <cellStyle name="Percent 3 2" xfId="134" xr:uid="{00000000-0005-0000-0000-000088000000}"/>
    <cellStyle name="Percent 4" xfId="135" xr:uid="{00000000-0005-0000-0000-000089000000}"/>
    <cellStyle name="QIS Heading 3" xfId="136" xr:uid="{00000000-0005-0000-0000-00008A000000}"/>
    <cellStyle name="STYL0 - Style1" xfId="137" xr:uid="{00000000-0005-0000-0000-00008B000000}"/>
    <cellStyle name="STYL1 - Style2" xfId="138" xr:uid="{00000000-0005-0000-0000-00008C000000}"/>
    <cellStyle name="STYL2 - Style3" xfId="139" xr:uid="{00000000-0005-0000-0000-00008D000000}"/>
    <cellStyle name="STYL3 - Style4" xfId="140" xr:uid="{00000000-0005-0000-0000-00008E000000}"/>
    <cellStyle name="STYL4 - Style5" xfId="141" xr:uid="{00000000-0005-0000-0000-00008F000000}"/>
    <cellStyle name="STYL5 - Style6" xfId="142" xr:uid="{00000000-0005-0000-0000-000090000000}"/>
    <cellStyle name="STYL6 - Style7" xfId="143" xr:uid="{00000000-0005-0000-0000-000091000000}"/>
    <cellStyle name="STYL7 - Style8" xfId="144" xr:uid="{00000000-0005-0000-0000-000092000000}"/>
    <cellStyle name="subtotals" xfId="145" xr:uid="{00000000-0005-0000-0000-000093000000}"/>
    <cellStyle name="Title 2" xfId="146" xr:uid="{00000000-0005-0000-0000-000094000000}"/>
    <cellStyle name="Titre 2" xfId="147" xr:uid="{00000000-0005-0000-0000-000095000000}"/>
    <cellStyle name="Total 2" xfId="148" xr:uid="{00000000-0005-0000-0000-000096000000}"/>
    <cellStyle name="Total 3" xfId="149" xr:uid="{00000000-0005-0000-0000-000097000000}"/>
    <cellStyle name="UnitValuation" xfId="150" xr:uid="{00000000-0005-0000-0000-000098000000}"/>
    <cellStyle name="Unlocked" xfId="151" xr:uid="{00000000-0005-0000-0000-000099000000}"/>
    <cellStyle name="Unlocked Input" xfId="152" xr:uid="{00000000-0005-0000-0000-00009A000000}"/>
    <cellStyle name="Unlocked Input 2" xfId="153" xr:uid="{00000000-0005-0000-0000-00009B000000}"/>
    <cellStyle name="Warning Text 2" xfId="154" xr:uid="{00000000-0005-0000-0000-00009C000000}"/>
  </cellStyles>
  <dxfs count="0"/>
  <tableStyles count="0" defaultTableStyle="TableStyleMedium2" defaultPivotStyle="PivotStyleLight16"/>
  <colors>
    <mruColors>
      <color rgb="FFD8CE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9" Type="http://schemas.openxmlformats.org/officeDocument/2006/relationships/customXml" Target="../customXml/item1.xml"/><Relationship Id="rId21" Type="http://schemas.openxmlformats.org/officeDocument/2006/relationships/externalLink" Target="externalLinks/externalLink5.xml"/><Relationship Id="rId34" Type="http://schemas.openxmlformats.org/officeDocument/2006/relationships/externalLink" Target="externalLinks/externalLink18.xml"/><Relationship Id="rId42"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53009</xdr:rowOff>
    </xdr:from>
    <xdr:to>
      <xdr:col>4</xdr:col>
      <xdr:colOff>728869</xdr:colOff>
      <xdr:row>0</xdr:row>
      <xdr:rowOff>296563</xdr:rowOff>
    </xdr:to>
    <xdr:pic>
      <xdr:nvPicPr>
        <xdr:cNvPr id="2" name="Picture 1" descr="image00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3009"/>
          <a:ext cx="3604591" cy="243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548640</xdr:colOff>
      <xdr:row>1</xdr:row>
      <xdr:rowOff>22860</xdr:rowOff>
    </xdr:to>
    <xdr:pic>
      <xdr:nvPicPr>
        <xdr:cNvPr id="2" name="Picture 1" descr="image002">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320540" cy="283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22860</xdr:colOff>
      <xdr:row>0</xdr:row>
      <xdr:rowOff>251460</xdr:rowOff>
    </xdr:to>
    <xdr:pic>
      <xdr:nvPicPr>
        <xdr:cNvPr id="2" name="Picture 1" descr="image002">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26136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388620</xdr:colOff>
      <xdr:row>1</xdr:row>
      <xdr:rowOff>22860</xdr:rowOff>
    </xdr:to>
    <xdr:pic>
      <xdr:nvPicPr>
        <xdr:cNvPr id="2" name="Picture 1" descr="image002">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930140" cy="327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548640</xdr:colOff>
      <xdr:row>1</xdr:row>
      <xdr:rowOff>22860</xdr:rowOff>
    </xdr:to>
    <xdr:pic>
      <xdr:nvPicPr>
        <xdr:cNvPr id="2" name="Picture 1" descr="image002">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2336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137160</xdr:colOff>
      <xdr:row>1</xdr:row>
      <xdr:rowOff>15240</xdr:rowOff>
    </xdr:to>
    <xdr:pic>
      <xdr:nvPicPr>
        <xdr:cNvPr id="2" name="Picture 1" descr="image002">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51866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4030980</xdr:colOff>
      <xdr:row>1</xdr:row>
      <xdr:rowOff>7620</xdr:rowOff>
    </xdr:to>
    <xdr:pic>
      <xdr:nvPicPr>
        <xdr:cNvPr id="2" name="Picture 1" descr="image002">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320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4030980</xdr:colOff>
      <xdr:row>1</xdr:row>
      <xdr:rowOff>30480</xdr:rowOff>
    </xdr:to>
    <xdr:pic>
      <xdr:nvPicPr>
        <xdr:cNvPr id="2" name="Picture 1" descr="image002">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320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53009</xdr:rowOff>
    </xdr:from>
    <xdr:to>
      <xdr:col>4</xdr:col>
      <xdr:colOff>728869</xdr:colOff>
      <xdr:row>0</xdr:row>
      <xdr:rowOff>296563</xdr:rowOff>
    </xdr:to>
    <xdr:pic>
      <xdr:nvPicPr>
        <xdr:cNvPr id="2" name="Picture 1" descr="image002">
          <a:extLst>
            <a:ext uri="{FF2B5EF4-FFF2-40B4-BE49-F238E27FC236}">
              <a16:creationId xmlns:a16="http://schemas.microsoft.com/office/drawing/2014/main" id="{3B23190B-0954-4F68-A9F9-507CD9E5CAF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3009"/>
          <a:ext cx="3637169" cy="243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548640</xdr:colOff>
      <xdr:row>0</xdr:row>
      <xdr:rowOff>272978</xdr:rowOff>
    </xdr:to>
    <xdr:pic>
      <xdr:nvPicPr>
        <xdr:cNvPr id="2" name="Picture 1" descr="image00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729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4030980</xdr:colOff>
      <xdr:row>0</xdr:row>
      <xdr:rowOff>266700</xdr:rowOff>
    </xdr:to>
    <xdr:pic>
      <xdr:nvPicPr>
        <xdr:cNvPr id="2" name="Picture 1" descr="image00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4030980</xdr:colOff>
      <xdr:row>1</xdr:row>
      <xdr:rowOff>15240</xdr:rowOff>
    </xdr:to>
    <xdr:pic>
      <xdr:nvPicPr>
        <xdr:cNvPr id="2" name="Picture 1" descr="image002">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320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4030980</xdr:colOff>
      <xdr:row>0</xdr:row>
      <xdr:rowOff>289560</xdr:rowOff>
    </xdr:to>
    <xdr:pic>
      <xdr:nvPicPr>
        <xdr:cNvPr id="2" name="Picture 1" descr="image002">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4030980</xdr:colOff>
      <xdr:row>1</xdr:row>
      <xdr:rowOff>0</xdr:rowOff>
    </xdr:to>
    <xdr:pic>
      <xdr:nvPicPr>
        <xdr:cNvPr id="2" name="Picture 1" descr="image002">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337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4030980</xdr:colOff>
      <xdr:row>1</xdr:row>
      <xdr:rowOff>0</xdr:rowOff>
    </xdr:to>
    <xdr:pic>
      <xdr:nvPicPr>
        <xdr:cNvPr id="3" name="Picture 2" descr="image002">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337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137160</xdr:colOff>
      <xdr:row>1</xdr:row>
      <xdr:rowOff>7620</xdr:rowOff>
    </xdr:to>
    <xdr:pic>
      <xdr:nvPicPr>
        <xdr:cNvPr id="2" name="Picture 1" descr="image002">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19100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320040</xdr:colOff>
      <xdr:row>1</xdr:row>
      <xdr:rowOff>15240</xdr:rowOff>
    </xdr:to>
    <xdr:pic>
      <xdr:nvPicPr>
        <xdr:cNvPr id="2" name="Picture 1" descr="image002">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15740" cy="320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OSFI56\L5696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sfilink/DOCUME~1/cgagnon/OTLocal/OSFILI~1/Workbin/30DA53.0/osfi77_f.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55FRE96\BSIF559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osfilink/DOCUME~1/cgagnon/OTLocal/OSFILI~1/Workbin/1408B84.0/OSFI77_Annual%20Return_FINAL_2009_f.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osfilink/Documents%20and%20Settings/dalsu1/Local%20Settings/Temporary%20Internet%20Files/OLK501/bsif54annuelf0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corp/actuarial/Capital/MCCSR%202014/14q2/100%25ventures/ConsMCCSRStatement%20-%20Q2%202014.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ocuments%20and%20Settings/parscott/My%20Documents/1%20Ratio%20and%20ACM%20Cal'n"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osfilink/DOCUME~1/kstothe/OTLocal/OSFILI~1/Workbin/6BBDC2.0/27%20FEB%202006%20-%20PROPOSED%20PC%20STATEMENT%20CHANGES%20(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OSFI%20Test%20Run%201%20Q4%202015/Adjustable%20Credits/Working%20Files/Adjusted%20Cred%20Template%20(14%20products)V3.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ites/ficore/OsfiMPD/Assurance%20on%20Regulatory%20Capital%20Returns/Inventory%20for%20Sign-off%20Schedule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tection/Detection%20Collaboration/0%20Detection%20Projects/2.%20QIS/Test%20Run%201/Par%20Credit%20for%20Test%20Run%20#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osfi-bsif.gc.ca/Documents%20and%20Settings/meckleb/Local%20Settings/Temporary%20Internet%20Files/OLK177/2004%20MCCSR%20Mortality%20suvey%202%20blank.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sfinet-bsifnet/WINDOWS/Profiles/brobins/Local%20Settings/Temporary%20Internet%20Files/OLKE255/LMSE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hok/AppData/Local/Microsoft/Windows/Temporary%20Internet%20Files/Content.Outlook/EDQOR6U6/Premium%20Par-NonPar%20Al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cthibau/Desktop/Docs%20for%20Livelink/IAIS2015_FT_P1_CA_MAN_V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AMENDCA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osfilink/Documents%20and%20Settings/Lawrie%20Savage/My%20Documents/life%20pro/LI55E02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hboudre/AppData/Local/Microsoft/Windows/Temporary%20Internet%20Files/Content.Outlook/GARAX3OX/Pref%20Shares%20-%20moved%20from%20Credit%20Risk%20to%20Market%20Risk-Equit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40050"/>
      <sheetName val="Example"/>
      <sheetName val="Matrix (all or red_int) Test #1"/>
      <sheetName val="GWL CANADA"/>
      <sheetName val="CIINP"/>
      <sheetName val="Matrix - Canada"/>
      <sheetName val="50010"/>
      <sheetName val="data"/>
      <sheetName val="dataAMF"/>
      <sheetName val="FT15.Tables"/>
      <sheetName val="FT15.Index"/>
      <sheetName val="ICS.Market risk"/>
      <sheetName val="25010"/>
      <sheetName val="20.020"/>
      <sheetName val="Carry Forward"/>
      <sheetName val="Cover page"/>
      <sheetName val="95000A"/>
      <sheetName val="L5696E"/>
      <sheetName val="10001"/>
      <sheetName val="1002"/>
      <sheetName val="10010"/>
      <sheetName val="20046"/>
      <sheetName val="87080"/>
      <sheetName val="Input"/>
      <sheetName val="1 Ratio and ACM Cal'n"/>
      <sheetName val="LIABILITIES"/>
      <sheetName val="Summary"/>
      <sheetName val="Read-Me"/>
      <sheetName val="4.5"/>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f"/>
      <sheetName val="table"/>
      <sheetName val="blanc1"/>
      <sheetName val="10000"/>
      <sheetName val="10001"/>
      <sheetName val="10002"/>
      <sheetName val="10010"/>
      <sheetName val="blanc2"/>
      <sheetName val="10080"/>
      <sheetName val="28010"/>
      <sheetName val="28020"/>
      <sheetName val="28030"/>
      <sheetName val="28040"/>
      <sheetName val="83010"/>
      <sheetName val="83020"/>
      <sheetName val="83030"/>
      <sheetName val="83050"/>
      <sheetName val="83051"/>
      <sheetName val="83056"/>
      <sheetName val="83057"/>
      <sheetName val="83060"/>
      <sheetName val="83061"/>
      <sheetName val="83070"/>
      <sheetName val="83072"/>
      <sheetName val="83080"/>
      <sheetName val="83081"/>
      <sheetName val="84010"/>
      <sheetName val="84020"/>
      <sheetName val="84050"/>
      <sheetName val="84060"/>
      <sheetName val="84070"/>
      <sheetName val="85010"/>
      <sheetName val="85020"/>
      <sheetName val="85040"/>
      <sheetName val="85055"/>
      <sheetName val="85057"/>
      <sheetName val="85059"/>
      <sheetName val="85070"/>
      <sheetName val="86011"/>
      <sheetName val="86030"/>
      <sheetName val="86095"/>
      <sheetName val="87000"/>
      <sheetName val="87001"/>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91000L"/>
      <sheetName val="91000R"/>
      <sheetName val="92000L"/>
      <sheetName val="92000R"/>
      <sheetName val="92040L"/>
      <sheetName val="92040R"/>
      <sheetName val="92080L"/>
      <sheetName val="92080R"/>
      <sheetName val="93000L"/>
      <sheetName val="93000R"/>
      <sheetName val="94000L"/>
      <sheetName val="94000R"/>
      <sheetName val="95000L"/>
      <sheetName val="95000R"/>
      <sheetName val="fi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0"/>
      <sheetName val="1001"/>
      <sheetName val="1002"/>
      <sheetName val="1010"/>
      <sheetName val="1020"/>
      <sheetName val="BalSht"/>
    </sheetNames>
    <sheetDataSet>
      <sheetData sheetId="0"/>
      <sheetData sheetId="1"/>
      <sheetData sheetId="2"/>
      <sheetData sheetId="3"/>
      <sheetData sheetId="4"/>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dM"/>
      <sheetName val="10000"/>
      <sheetName val="10001"/>
      <sheetName val="10002"/>
      <sheetName val="10010"/>
      <sheetName val="10080"/>
      <sheetName val="28010"/>
      <sheetName val="28020"/>
      <sheetName val="28030"/>
      <sheetName val="28040"/>
      <sheetName val="83010"/>
      <sheetName val="83020"/>
      <sheetName val="83030"/>
      <sheetName val="83040"/>
      <sheetName val="83042"/>
      <sheetName val="83051"/>
      <sheetName val="83056"/>
      <sheetName val="83057"/>
      <sheetName val="83060"/>
      <sheetName val="83061"/>
      <sheetName val="83070"/>
      <sheetName val="83072"/>
      <sheetName val="83080"/>
      <sheetName val="83081"/>
      <sheetName val="84010"/>
      <sheetName val="84020"/>
      <sheetName val="84050"/>
      <sheetName val="84060"/>
      <sheetName val="84070"/>
      <sheetName val="85010"/>
      <sheetName val="85020"/>
      <sheetName val="85040"/>
      <sheetName val="85055"/>
      <sheetName val="85057"/>
      <sheetName val="85059"/>
      <sheetName val="85070"/>
      <sheetName val="86011"/>
      <sheetName val="86030"/>
      <sheetName val="86095"/>
      <sheetName val="87002"/>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88010"/>
      <sheetName val="88020 "/>
      <sheetName val="88030"/>
      <sheetName val="88040"/>
      <sheetName val="88050"/>
      <sheetName val="tableaux"/>
      <sheetName val="91000G"/>
      <sheetName val="91000D"/>
      <sheetName val="92000G"/>
      <sheetName val="92000D"/>
      <sheetName val="92040G"/>
      <sheetName val="92040D"/>
      <sheetName val="92080G"/>
      <sheetName val="92080D"/>
      <sheetName val="93000G"/>
      <sheetName val="93000D"/>
      <sheetName val="94000G"/>
      <sheetName val="94000D"/>
      <sheetName val="95000G"/>
      <sheetName val="95000D"/>
      <sheetName val="fin"/>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f"/>
      <sheetName val="table"/>
      <sheetName val="blanc1"/>
      <sheetName val="10000"/>
      <sheetName val="10001"/>
      <sheetName val="10010"/>
      <sheetName val="blanc2"/>
      <sheetName val="10050"/>
      <sheetName val="10051"/>
      <sheetName val="10060"/>
      <sheetName val="10070"/>
      <sheetName val="10080"/>
      <sheetName val="20010"/>
      <sheetName val="20020"/>
      <sheetName val="20030"/>
      <sheetName val="20040"/>
      <sheetName val="20046"/>
      <sheetName val="20055"/>
      <sheetName val="20060"/>
      <sheetName val="20061"/>
      <sheetName val="20062"/>
      <sheetName val="20063"/>
      <sheetName val="20064"/>
      <sheetName val="20070"/>
      <sheetName val="20072"/>
      <sheetName val="20075"/>
      <sheetName val="20076"/>
      <sheetName val="20077"/>
      <sheetName val="20078"/>
      <sheetName val="20079"/>
      <sheetName val="20080"/>
      <sheetName val="20081"/>
      <sheetName val="20085"/>
      <sheetName val="20090"/>
      <sheetName val="20091"/>
      <sheetName val="20093"/>
      <sheetName val="20094"/>
      <sheetName val="20095"/>
      <sheetName val="30010"/>
      <sheetName val="30020"/>
      <sheetName val="30030"/>
      <sheetName val="30040"/>
      <sheetName val="30055"/>
      <sheetName val="30060"/>
      <sheetName val="30061"/>
      <sheetName val="30070"/>
      <sheetName val="30080"/>
      <sheetName val="30081"/>
      <sheetName val="30082"/>
      <sheetName val="30083"/>
      <sheetName val="30084"/>
      <sheetName val="40010"/>
      <sheetName val="40011"/>
      <sheetName val="40020"/>
      <sheetName val="40030"/>
      <sheetName val="40040"/>
      <sheetName val="40050"/>
      <sheetName val="40060"/>
      <sheetName val="40070"/>
      <sheetName val="50010"/>
      <sheetName val="50020"/>
      <sheetName val="50040"/>
      <sheetName val="50041"/>
      <sheetName val="50055"/>
      <sheetName val="50056"/>
      <sheetName val="50057"/>
      <sheetName val="50058"/>
      <sheetName val="50059"/>
      <sheetName val="50070"/>
      <sheetName val="60011"/>
      <sheetName val="60030"/>
      <sheetName val="70000"/>
      <sheetName val="70001"/>
      <sheetName val="70003"/>
      <sheetName val="70010"/>
      <sheetName val="70011"/>
      <sheetName val="70012"/>
      <sheetName val="70013"/>
      <sheetName val="70014"/>
      <sheetName val="70021"/>
      <sheetName val="70022"/>
      <sheetName val="70023"/>
      <sheetName val="70024"/>
      <sheetName val="70029"/>
      <sheetName val="70031"/>
      <sheetName val="70032"/>
      <sheetName val="70050"/>
      <sheetName val="70060"/>
      <sheetName val="blanc3"/>
      <sheetName val="83010"/>
      <sheetName val="83020"/>
      <sheetName val="83030"/>
      <sheetName val="84010"/>
      <sheetName val="84011"/>
      <sheetName val="84020"/>
      <sheetName val="84030"/>
      <sheetName val="84040"/>
      <sheetName val="85010"/>
      <sheetName val="85020"/>
      <sheetName val="85040"/>
      <sheetName val="85041"/>
      <sheetName val="85070"/>
      <sheetName val="tableaux"/>
      <sheetName val="91000L"/>
      <sheetName val="91000R"/>
      <sheetName val="92000L"/>
      <sheetName val="92000R"/>
      <sheetName val="92040L"/>
      <sheetName val="92040R"/>
      <sheetName val="92080L"/>
      <sheetName val="92080R"/>
      <sheetName val="93000L"/>
      <sheetName val="93000R"/>
      <sheetName val="94000L"/>
      <sheetName val="94000R"/>
      <sheetName val="94040L"/>
      <sheetName val="94040R"/>
      <sheetName val="95000L"/>
      <sheetName val="95000R"/>
      <sheetName val="fin"/>
    </sheetNames>
    <sheetDataSet>
      <sheetData sheetId="0" refreshError="1"/>
      <sheetData sheetId="1" refreshError="1"/>
      <sheetData sheetId="2" refreshError="1"/>
      <sheetData sheetId="3" refreshError="1"/>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sheetData sheetId="31"/>
      <sheetData sheetId="32" refreshError="1"/>
      <sheetData sheetId="33"/>
      <sheetData sheetId="34" refreshError="1"/>
      <sheetData sheetId="35" refreshError="1"/>
      <sheetData sheetId="36" refreshError="1"/>
      <sheetData sheetId="37" refreshError="1"/>
      <sheetData sheetId="38"/>
      <sheetData sheetId="39"/>
      <sheetData sheetId="40"/>
      <sheetData sheetId="41"/>
      <sheetData sheetId="42" refreshError="1"/>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sheetData sheetId="92"/>
      <sheetData sheetId="93"/>
      <sheetData sheetId="94"/>
      <sheetData sheetId="95"/>
      <sheetData sheetId="96"/>
      <sheetData sheetId="97"/>
      <sheetData sheetId="98"/>
      <sheetData sheetId="99"/>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k chngs"/>
      <sheetName val="Input"/>
      <sheetName val="Link Manager"/>
      <sheetName val="20.005"/>
      <sheetName val="20.020"/>
      <sheetName val="20.030"/>
      <sheetName val="20.035"/>
      <sheetName val="31.010"/>
      <sheetName val="31.020"/>
      <sheetName val="31.021"/>
      <sheetName val="31.023"/>
      <sheetName val="32.010"/>
      <sheetName val="32.020"/>
      <sheetName val="32.021"/>
      <sheetName val="32.023"/>
      <sheetName val="35.010"/>
      <sheetName val="40.050"/>
      <sheetName val="40.051"/>
      <sheetName val="55.010"/>
      <sheetName val="55.020"/>
      <sheetName val="60.010"/>
      <sheetName val="60.020"/>
      <sheetName val="65.020"/>
      <sheetName val="80.010"/>
      <sheetName val="85.010"/>
      <sheetName val="90.010"/>
      <sheetName val="90.015"/>
      <sheetName val="90.025"/>
      <sheetName val="ConsMCCSRStatement - Q2 2014"/>
    </sheetNames>
    <sheetDataSet>
      <sheetData sheetId="0"/>
      <sheetData sheetId="1">
        <row r="2">
          <cell r="B2" t="str">
            <v>Q2</v>
          </cell>
        </row>
        <row r="3">
          <cell r="B3">
            <v>2014</v>
          </cell>
        </row>
      </sheetData>
      <sheetData sheetId="2"/>
      <sheetData sheetId="3">
        <row r="40">
          <cell r="J40">
            <v>24878652.860873494</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atio and ACM Cal'n"/>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4X (2)"/>
      <sheetName val="40.0X"/>
      <sheetName val="LIABILITIES"/>
    </sheetNames>
    <sheetDataSet>
      <sheetData sheetId="0"/>
      <sheetData sheetId="1"/>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lexi"/>
      <sheetName val="GCSLA"/>
      <sheetName val="LTC"/>
      <sheetName val="405A"/>
      <sheetName val="405B"/>
      <sheetName val="405C"/>
      <sheetName val="406A"/>
      <sheetName val="406B"/>
      <sheetName val="461A"/>
      <sheetName val="461B"/>
      <sheetName val="465"/>
      <sheetName val="466A"/>
      <sheetName val="466B"/>
      <sheetName val="469"/>
      <sheetName val="Contractual Adjustablity -Flexi"/>
      <sheetName val="Contractual Adjustability GCSLA"/>
      <sheetName val="Contractual Adjustabilty LTC"/>
      <sheetName val="Contractual Adjustabilty 405A"/>
      <sheetName val="Contractual Adjustabilty 405B"/>
      <sheetName val="Contractual Adjustability 405C"/>
      <sheetName val="Contractual Adjustabilty 406A"/>
      <sheetName val="Contractual Adjustability 406B"/>
      <sheetName val="Contractual Adjustabilty 461A"/>
      <sheetName val="Contractual Adjustability 461B"/>
      <sheetName val="Contractual Adjustabilty 465"/>
      <sheetName val="Contractual Adjustability 466A"/>
      <sheetName val="Contractual Adjustability 466B"/>
      <sheetName val="Contractual Adjustability 469"/>
      <sheetName val="Sheet1"/>
    </sheetNames>
    <sheetDataSet>
      <sheetData sheetId="0">
        <row r="35">
          <cell r="C35">
            <v>1.3838999999999999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9">
          <cell r="F9">
            <v>-5672768.5</v>
          </cell>
        </row>
      </sheetData>
      <sheetData sheetId="16">
        <row r="9">
          <cell r="F9">
            <v>-4460122.84375</v>
          </cell>
        </row>
      </sheetData>
      <sheetData sheetId="17">
        <row r="9">
          <cell r="F9">
            <v>-23343606.375</v>
          </cell>
        </row>
      </sheetData>
      <sheetData sheetId="18">
        <row r="9">
          <cell r="F9">
            <v>22315809.976992004</v>
          </cell>
        </row>
      </sheetData>
      <sheetData sheetId="19">
        <row r="9">
          <cell r="F9">
            <v>22203022.935189612</v>
          </cell>
        </row>
      </sheetData>
      <sheetData sheetId="20">
        <row r="9">
          <cell r="F9">
            <v>58439774.356345206</v>
          </cell>
        </row>
      </sheetData>
      <sheetData sheetId="21">
        <row r="9">
          <cell r="F9">
            <v>36477855.359315999</v>
          </cell>
        </row>
      </sheetData>
      <sheetData sheetId="22">
        <row r="9">
          <cell r="F9">
            <v>26725602.616196398</v>
          </cell>
        </row>
      </sheetData>
      <sheetData sheetId="23">
        <row r="9">
          <cell r="F9">
            <v>47427696.539170496</v>
          </cell>
        </row>
      </sheetData>
      <sheetData sheetId="24">
        <row r="9">
          <cell r="F9">
            <v>3153460.7681639995</v>
          </cell>
        </row>
      </sheetData>
      <sheetData sheetId="25">
        <row r="9">
          <cell r="F9">
            <v>84296401.78099139</v>
          </cell>
        </row>
      </sheetData>
      <sheetData sheetId="26">
        <row r="9">
          <cell r="F9">
            <v>32736154.18862249</v>
          </cell>
        </row>
      </sheetData>
      <sheetData sheetId="27">
        <row r="9">
          <cell r="F9">
            <v>21417828.483624298</v>
          </cell>
        </row>
      </sheetData>
      <sheetData sheetId="28">
        <row r="9">
          <cell r="F9">
            <v>-6395545.6938176993</v>
          </cell>
        </row>
      </sheetData>
      <sheetData sheetId="2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I"/>
      <sheetName val="Insurance"/>
      <sheetName val="LICAT COVER (combined)"/>
      <sheetName val="LICAT COVER"/>
      <sheetName val="MCT Cover"/>
      <sheetName val="MICAT Cover"/>
      <sheetName val="BCAR COVER"/>
      <sheetName val="LRR Cover"/>
      <sheetName val="LCR Cover"/>
      <sheetName val="NSFR Cover"/>
      <sheetName val="NCCF Cover"/>
      <sheetName val="Streamlined NCCF Cover"/>
      <sheetName val="OCFS Cover"/>
      <sheetName val="No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_Calc"/>
      <sheetName val="Matrix (all or red_int) Test #1"/>
      <sheetName val="Matrix (floor) Test #1"/>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 MCCSR Mortality suvey 2 bl"/>
      <sheetName val="GWL CANADA"/>
      <sheetName val="CIINP"/>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5010"/>
      <sheetName val="50010"/>
      <sheetName val="70010 (2)"/>
      <sheetName val="70010"/>
      <sheetName val="COVER"/>
      <sheetName val="12000"/>
      <sheetName val="25011"/>
      <sheetName val="25012"/>
      <sheetName val="30010"/>
      <sheetName val="30020"/>
      <sheetName val="30025"/>
      <sheetName val="40021"/>
      <sheetName val="40025 "/>
      <sheetName val="#REF"/>
      <sheetName val="Misc"/>
      <sheetName val="Assumptions"/>
      <sheetName val="Summary"/>
      <sheetName val="LMSE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category"/>
      <sheetName val="summ % (cdn)"/>
      <sheetName val="summ $ (cdn)"/>
      <sheetName val="summ % (AMF)"/>
      <sheetName val="summ $ (AMF)"/>
      <sheetName val="summ % (branches)"/>
      <sheetName val="summ $ (branches)"/>
      <sheetName val="data"/>
      <sheetName val="dataAMF"/>
      <sheetName val="Big3-Heatmap"/>
      <sheetName val="Big12"/>
      <sheetName val="TAR&amp;BEL"/>
      <sheetName val="SB"/>
      <sheetName val="Market"/>
      <sheetName val="Insurance"/>
      <sheetName val="MCCSR_Q42012"/>
      <sheetName val="Metric (No proprotion reduc)"/>
    </sheetNames>
    <sheetDataSet>
      <sheetData sheetId="0"/>
      <sheetData sheetId="1"/>
      <sheetData sheetId="2"/>
      <sheetData sheetId="3"/>
      <sheetData sheetId="4"/>
      <sheetData sheetId="5"/>
      <sheetData sheetId="6"/>
      <sheetData sheetId="7">
        <row r="2">
          <cell r="A2" t="str">
            <v>ACE INA Life Insurance (F018)PREMIUMS DIRECT SUBTOTAL - DIRECT NON-PARTICIPATING TOTAL NON-PAR (10 45.010.049.41)</v>
          </cell>
          <cell r="B2" t="str">
            <v>ACE INA Life Insurance (F018)</v>
          </cell>
          <cell r="C2" t="str">
            <v>PREMIUMS DIRECT SUBTOTAL - DIRECT NON-PARTICIPATING TOTAL NON-PAR (10 45.010.049.41)</v>
          </cell>
          <cell r="D2">
            <v>129673</v>
          </cell>
        </row>
        <row r="3">
          <cell r="A3" t="str">
            <v>ACE INA Life Insurance (F018)PREMIUMS REINSURANCE ASSUMED SUBTOTAL - ASSUMED NON-PARTICIPATING TOTAL NON-PAR (10 45.010.149.41)</v>
          </cell>
          <cell r="B3" t="str">
            <v>ACE INA Life Insurance (F018)</v>
          </cell>
          <cell r="C3" t="str">
            <v>PREMIUMS REINSURANCE ASSUMED SUBTOTAL - ASSUMED NON-PARTICIPATING TOTAL NON-PAR (10 45.010.149.41)</v>
          </cell>
          <cell r="D3">
            <v>1344</v>
          </cell>
        </row>
        <row r="4">
          <cell r="A4" t="str">
            <v>ACE INA Life Insurance (F018)PREMIUMS REINSURANCE CEDED SUBTOTAL - CEDED NON-PARTICIPATING TOTAL NON-PAR (10 45.010.249.41)</v>
          </cell>
          <cell r="B4" t="str">
            <v>ACE INA Life Insurance (F018)</v>
          </cell>
          <cell r="C4" t="str">
            <v>PREMIUMS REINSURANCE CEDED SUBTOTAL - CEDED NON-PARTICIPATING TOTAL NON-PAR (10 45.010.249.41)</v>
          </cell>
          <cell r="D4">
            <v>53393</v>
          </cell>
        </row>
        <row r="5">
          <cell r="A5" t="str">
            <v>ACTRA Fraternal Benefit Society (J005)PREMIUMS DIRECT SUBTOTAL - DIRECT NON-PARTICIPATING TOTAL NON-PAR (10 45.010.049.41)</v>
          </cell>
          <cell r="B5" t="str">
            <v>ACTRA Fraternal Benefit Society (J005)</v>
          </cell>
          <cell r="C5" t="str">
            <v>PREMIUMS DIRECT SUBTOTAL - DIRECT NON-PARTICIPATING TOTAL NON-PAR (10 45.010.049.41)</v>
          </cell>
          <cell r="D5">
            <v>12818</v>
          </cell>
        </row>
        <row r="6">
          <cell r="A6" t="str">
            <v>ACTRA Fraternal Benefit Society (J005)PREMIUMS REINSURANCE CEDED SUBTOTAL - CEDED NON-PARTICIPATING TOTAL NON-PAR (10 45.010.249.41)</v>
          </cell>
          <cell r="B6" t="str">
            <v>ACTRA Fraternal Benefit Society (J005)</v>
          </cell>
          <cell r="C6" t="str">
            <v>PREMIUMS REINSURANCE CEDED SUBTOTAL - CEDED NON-PARTICIPATING TOTAL NON-PAR (10 45.010.249.41)</v>
          </cell>
          <cell r="D6">
            <v>660</v>
          </cell>
        </row>
        <row r="7">
          <cell r="A7" t="str">
            <v>Assurant Life of Canada (F056)PREMIUMS DIRECT SUBTOTAL - DIRECT NON-PARTICIPATING ANNUITY INDIVIDUAL (10 45.010.049.11)</v>
          </cell>
          <cell r="B7" t="str">
            <v>Assurant Life of Canada (F056)</v>
          </cell>
          <cell r="C7" t="str">
            <v>PREMIUMS DIRECT SUBTOTAL - DIRECT NON-PARTICIPATING ANNUITY INDIVIDUAL (10 45.010.049.11)</v>
          </cell>
          <cell r="D7">
            <v>26980</v>
          </cell>
        </row>
        <row r="8">
          <cell r="A8" t="str">
            <v>Assurant Life of Canada (F056)PREMIUMS DIRECT SUBTOTAL - DIRECT NON-PARTICIPATING ANNUITY GROUP (10 45.010.049.12)</v>
          </cell>
          <cell r="B8" t="str">
            <v>Assurant Life of Canada (F056)</v>
          </cell>
          <cell r="C8" t="str">
            <v>PREMIUMS DIRECT SUBTOTAL - DIRECT NON-PARTICIPATING ANNUITY GROUP (10 45.010.049.12)</v>
          </cell>
          <cell r="D8">
            <v>70347</v>
          </cell>
        </row>
        <row r="9">
          <cell r="A9" t="str">
            <v>Assurant Life of Canada (F056)PREMIUMS DIRECT SUBTOTAL - DIRECT NON-PARTICIPATING TOTAL NON-PAR (10 45.010.049.41)</v>
          </cell>
          <cell r="B9" t="str">
            <v>Assurant Life of Canada (F056)</v>
          </cell>
          <cell r="C9" t="str">
            <v>PREMIUMS DIRECT SUBTOTAL - DIRECT NON-PARTICIPATING TOTAL NON-PAR (10 45.010.049.41)</v>
          </cell>
          <cell r="D9">
            <v>166598</v>
          </cell>
        </row>
        <row r="10">
          <cell r="A10" t="str">
            <v>Aurigen Reinsurance Company (F062)PREMIUMS REINSURANCE ASSUMED SUBTOTAL - ASSUMED NON-PARTICIPATING TOTAL NON-PAR (10 45.010.149.41)</v>
          </cell>
          <cell r="B10" t="str">
            <v>Aurigen Reinsurance Company (F062)</v>
          </cell>
          <cell r="C10" t="str">
            <v>PREMIUMS REINSURANCE ASSUMED SUBTOTAL - ASSUMED NON-PARTICIPATING TOTAL NON-PAR (10 45.010.149.41)</v>
          </cell>
          <cell r="D10">
            <v>69710</v>
          </cell>
        </row>
        <row r="11">
          <cell r="A11" t="str">
            <v>Aurigen Reinsurance Company (F062)PREMIUMS REINSURANCE CEDED SUBTOTAL - CEDED NON-PARTICIPATING TOTAL NON-PAR (10 45.010.249.41)</v>
          </cell>
          <cell r="B11" t="str">
            <v>Aurigen Reinsurance Company (F062)</v>
          </cell>
          <cell r="C11" t="str">
            <v>PREMIUMS REINSURANCE CEDED SUBTOTAL - CEDED NON-PARTICIPATING TOTAL NON-PAR (10 45.010.249.41)</v>
          </cell>
          <cell r="D11">
            <v>34402</v>
          </cell>
        </row>
        <row r="12">
          <cell r="A12" t="str">
            <v>Blue Cross Life Insurance Company of Canada (F060)PREMIUMS DIRECT SUBTOTAL - DIRECT NON-PARTICIPATING TOTAL NON-PAR (10 45.010.049.41)</v>
          </cell>
          <cell r="B12" t="str">
            <v>Blue Cross Life Insurance Company of Canada (F060)</v>
          </cell>
          <cell r="C12" t="str">
            <v>PREMIUMS DIRECT SUBTOTAL - DIRECT NON-PARTICIPATING TOTAL NON-PAR (10 45.010.049.41)</v>
          </cell>
          <cell r="D12">
            <v>213572</v>
          </cell>
        </row>
        <row r="13">
          <cell r="A13" t="str">
            <v>Blue Cross Life Insurance Company of Canada (F060)PREMIUMS REINSURANCE ASSUMED SUBTOTAL - ASSUMED NON-PARTICIPATING TOTAL NON-PAR (10 45.010.149.41)</v>
          </cell>
          <cell r="B13" t="str">
            <v>Blue Cross Life Insurance Company of Canada (F060)</v>
          </cell>
          <cell r="C13" t="str">
            <v>PREMIUMS REINSURANCE ASSUMED SUBTOTAL - ASSUMED NON-PARTICIPATING TOTAL NON-PAR (10 45.010.149.41)</v>
          </cell>
          <cell r="D13">
            <v>318</v>
          </cell>
        </row>
        <row r="14">
          <cell r="A14" t="str">
            <v>Blue Cross Life Insurance Company of Canada (F060)PREMIUMS REINSURANCE CEDED SUBTOTAL - CEDED NON-PARTICIPATING TOTAL NON-PAR (10 45.010.249.41)</v>
          </cell>
          <cell r="B14" t="str">
            <v>Blue Cross Life Insurance Company of Canada (F060)</v>
          </cell>
          <cell r="C14" t="str">
            <v>PREMIUMS REINSURANCE CEDED SUBTOTAL - CEDED NON-PARTICIPATING TOTAL NON-PAR (10 45.010.249.41)</v>
          </cell>
          <cell r="D14">
            <v>25443</v>
          </cell>
        </row>
        <row r="15">
          <cell r="A15" t="str">
            <v>BMO Life Assurance Company (F035)PREMIUMS DIRECT SUBTOTAL - DIRECT NON-PARTICIPATING ANNUITY INDIVIDUAL (10 45.010.049.11)</v>
          </cell>
          <cell r="B15" t="str">
            <v>BMO Life Assurance Company (F035)</v>
          </cell>
          <cell r="C15" t="str">
            <v>PREMIUMS DIRECT SUBTOTAL - DIRECT NON-PARTICIPATING ANNUITY INDIVIDUAL (10 45.010.049.11)</v>
          </cell>
          <cell r="D15">
            <v>321243</v>
          </cell>
        </row>
        <row r="16">
          <cell r="A16" t="str">
            <v>BMO Life Assurance Company (F035)PREMIUMS DIRECT SUBTOTAL - DIRECT NON-PARTICIPATING ANNUITY GROUP (10 45.010.049.12)</v>
          </cell>
          <cell r="B16" t="str">
            <v>BMO Life Assurance Company (F035)</v>
          </cell>
          <cell r="C16" t="str">
            <v>PREMIUMS DIRECT SUBTOTAL - DIRECT NON-PARTICIPATING ANNUITY GROUP (10 45.010.049.12)</v>
          </cell>
          <cell r="D16">
            <v>143687</v>
          </cell>
        </row>
        <row r="17">
          <cell r="A17" t="str">
            <v>BMO Life Assurance Company (F035)PREMIUMS DIRECT SUBTOTAL - DIRECT NON-PARTICIPATING TOTAL NON-PAR (10 45.010.049.41)</v>
          </cell>
          <cell r="B17" t="str">
            <v>BMO Life Assurance Company (F035)</v>
          </cell>
          <cell r="C17" t="str">
            <v>PREMIUMS DIRECT SUBTOTAL - DIRECT NON-PARTICIPATING TOTAL NON-PAR (10 45.010.049.41)</v>
          </cell>
          <cell r="D17">
            <v>846243</v>
          </cell>
        </row>
        <row r="18">
          <cell r="A18" t="str">
            <v>BMO Life Assurance Company (F035)PREMIUMS DIRECT SUBTOTAL - DIRECT TOTAL PAR (10 45.010.049.51)</v>
          </cell>
          <cell r="B18" t="str">
            <v>BMO Life Assurance Company (F035)</v>
          </cell>
          <cell r="C18" t="str">
            <v>PREMIUMS DIRECT SUBTOTAL - DIRECT TOTAL PAR (10 45.010.049.51)</v>
          </cell>
          <cell r="D18">
            <v>17236</v>
          </cell>
        </row>
        <row r="19">
          <cell r="A19" t="str">
            <v>BMO Life Assurance Company (F035)PREMIUMS REINSURANCE ASSUMED SUBTOTAL - ASSUMED NON-PARTICIPATING ANNUITY GROUP (10 45.010.149.12)</v>
          </cell>
          <cell r="B19" t="str">
            <v>BMO Life Assurance Company (F035)</v>
          </cell>
          <cell r="C19" t="str">
            <v>PREMIUMS REINSURANCE ASSUMED SUBTOTAL - ASSUMED NON-PARTICIPATING ANNUITY GROUP (10 45.010.149.12)</v>
          </cell>
          <cell r="D19">
            <v>9055</v>
          </cell>
        </row>
        <row r="20">
          <cell r="A20" t="str">
            <v>BMO Life Assurance Company (F035)PREMIUMS REINSURANCE ASSUMED SUBTOTAL - ASSUMED NON-PARTICIPATING TOTAL NON-PAR (10 45.010.149.41)</v>
          </cell>
          <cell r="B20" t="str">
            <v>BMO Life Assurance Company (F035)</v>
          </cell>
          <cell r="C20" t="str">
            <v>PREMIUMS REINSURANCE ASSUMED SUBTOTAL - ASSUMED NON-PARTICIPATING TOTAL NON-PAR (10 45.010.149.41)</v>
          </cell>
          <cell r="D20">
            <v>17520</v>
          </cell>
        </row>
        <row r="21">
          <cell r="A21" t="str">
            <v>BMO Life Assurance Company (F035)PREMIUMS REINSURANCE CEDED SUBTOTAL - CEDED NON-PARTICIPATING ANNUITY INDIVIDUAL (10 45.010.249.11)</v>
          </cell>
          <cell r="B21" t="str">
            <v>BMO Life Assurance Company (F035)</v>
          </cell>
          <cell r="C21" t="str">
            <v>PREMIUMS REINSURANCE CEDED SUBTOTAL - CEDED NON-PARTICIPATING ANNUITY INDIVIDUAL (10 45.010.249.11)</v>
          </cell>
          <cell r="D21">
            <v>289</v>
          </cell>
        </row>
        <row r="22">
          <cell r="A22" t="str">
            <v>BMO Life Assurance Company (F035)PREMIUMS REINSURANCE CEDED SUBTOTAL - CEDED NON-PARTICIPATING TOTAL NON-PAR (10 45.010.249.41)</v>
          </cell>
          <cell r="B22" t="str">
            <v>BMO Life Assurance Company (F035)</v>
          </cell>
          <cell r="C22" t="str">
            <v>PREMIUMS REINSURANCE CEDED SUBTOTAL - CEDED NON-PARTICIPATING TOTAL NON-PAR (10 45.010.249.41)</v>
          </cell>
          <cell r="D22">
            <v>119866</v>
          </cell>
        </row>
        <row r="23">
          <cell r="A23" t="str">
            <v>BMO Life Assurance Company (F035)PREMIUMS REINSURANCE CEDED SUBTOTAL - CEDED TOTAL PAR (10 45.010.249.51)</v>
          </cell>
          <cell r="B23" t="str">
            <v>BMO Life Assurance Company (F035)</v>
          </cell>
          <cell r="C23" t="str">
            <v>PREMIUMS REINSURANCE CEDED SUBTOTAL - CEDED TOTAL PAR (10 45.010.249.51)</v>
          </cell>
          <cell r="D23">
            <v>801</v>
          </cell>
        </row>
        <row r="24">
          <cell r="A24" t="str">
            <v>BMO Life Insurance Company (F065)PREMIUMS DIRECT SUBTOTAL - DIRECT NON-PARTICIPATING ANNUITY INDIVIDUAL (10 45.010.049.11)</v>
          </cell>
          <cell r="B24" t="str">
            <v>BMO Life Insurance Company (F065)</v>
          </cell>
          <cell r="C24" t="str">
            <v>PREMIUMS DIRECT SUBTOTAL - DIRECT NON-PARTICIPATING ANNUITY INDIVIDUAL (10 45.010.049.11)</v>
          </cell>
          <cell r="D24">
            <v>321243</v>
          </cell>
        </row>
        <row r="25">
          <cell r="A25" t="str">
            <v>BMO Life Insurance Company (F065)PREMIUMS DIRECT SUBTOTAL - DIRECT NON-PARTICIPATING ANNUITY GROUP (10 45.010.049.12)</v>
          </cell>
          <cell r="B25" t="str">
            <v>BMO Life Insurance Company (F065)</v>
          </cell>
          <cell r="C25" t="str">
            <v>PREMIUMS DIRECT SUBTOTAL - DIRECT NON-PARTICIPATING ANNUITY GROUP (10 45.010.049.12)</v>
          </cell>
          <cell r="D25">
            <v>143687</v>
          </cell>
        </row>
        <row r="26">
          <cell r="A26" t="str">
            <v>BMO Life Insurance Company (F065)PREMIUMS DIRECT SUBTOTAL - DIRECT NON-PARTICIPATING TOTAL NON-PAR (10 45.010.049.41)</v>
          </cell>
          <cell r="B26" t="str">
            <v>BMO Life Insurance Company (F065)</v>
          </cell>
          <cell r="C26" t="str">
            <v>PREMIUMS DIRECT SUBTOTAL - DIRECT NON-PARTICIPATING TOTAL NON-PAR (10 45.010.049.41)</v>
          </cell>
          <cell r="D26">
            <v>899886</v>
          </cell>
        </row>
        <row r="27">
          <cell r="A27" t="str">
            <v>BMO Life Insurance Company (F065)PREMIUMS DIRECT SUBTOTAL - DIRECT TOTAL PAR (10 45.010.049.51)</v>
          </cell>
          <cell r="B27" t="str">
            <v>BMO Life Insurance Company (F065)</v>
          </cell>
          <cell r="C27" t="str">
            <v>PREMIUMS DIRECT SUBTOTAL - DIRECT TOTAL PAR (10 45.010.049.51)</v>
          </cell>
          <cell r="D27">
            <v>17236</v>
          </cell>
        </row>
        <row r="28">
          <cell r="A28" t="str">
            <v>BMO Life Insurance Company (F065)PREMIUMS REINSURANCE ASSUMED SUBTOTAL - ASSUMED NON-PARTICIPATING ANNUITY GROUP (10 45.010.149.12)</v>
          </cell>
          <cell r="B28" t="str">
            <v>BMO Life Insurance Company (F065)</v>
          </cell>
          <cell r="C28" t="str">
            <v>PREMIUMS REINSURANCE ASSUMED SUBTOTAL - ASSUMED NON-PARTICIPATING ANNUITY GROUP (10 45.010.149.12)</v>
          </cell>
          <cell r="D28">
            <v>9055</v>
          </cell>
        </row>
        <row r="29">
          <cell r="A29" t="str">
            <v>BMO Life Insurance Company (F065)PREMIUMS REINSURANCE ASSUMED SUBTOTAL - ASSUMED NON-PARTICIPATING TOTAL NON-PAR (10 45.010.149.41)</v>
          </cell>
          <cell r="B29" t="str">
            <v>BMO Life Insurance Company (F065)</v>
          </cell>
          <cell r="C29" t="str">
            <v>PREMIUMS REINSURANCE ASSUMED SUBTOTAL - ASSUMED NON-PARTICIPATING TOTAL NON-PAR (10 45.010.149.41)</v>
          </cell>
          <cell r="D29">
            <v>17520</v>
          </cell>
        </row>
        <row r="30">
          <cell r="A30" t="str">
            <v>BMO Life Insurance Company (F065)PREMIUMS REINSURANCE CEDED SUBTOTAL - CEDED NON-PARTICIPATING ANNUITY INDIVIDUAL (10 45.010.249.11)</v>
          </cell>
          <cell r="B30" t="str">
            <v>BMO Life Insurance Company (F065)</v>
          </cell>
          <cell r="C30" t="str">
            <v>PREMIUMS REINSURANCE CEDED SUBTOTAL - CEDED NON-PARTICIPATING ANNUITY INDIVIDUAL (10 45.010.249.11)</v>
          </cell>
          <cell r="D30">
            <v>289</v>
          </cell>
        </row>
        <row r="31">
          <cell r="A31" t="str">
            <v>BMO Life Insurance Company (F065)PREMIUMS REINSURANCE CEDED SUBTOTAL - CEDED NON-PARTICIPATING TOTAL NON-PAR (10 45.010.249.41)</v>
          </cell>
          <cell r="B31" t="str">
            <v>BMO Life Insurance Company (F065)</v>
          </cell>
          <cell r="C31" t="str">
            <v>PREMIUMS REINSURANCE CEDED SUBTOTAL - CEDED NON-PARTICIPATING TOTAL NON-PAR (10 45.010.249.41)</v>
          </cell>
          <cell r="D31">
            <v>119866</v>
          </cell>
        </row>
        <row r="32">
          <cell r="A32" t="str">
            <v>BMO Life Insurance Company (F065)PREMIUMS REINSURANCE CEDED SUBTOTAL - CEDED TOTAL PAR (10 45.010.249.51)</v>
          </cell>
          <cell r="B32" t="str">
            <v>BMO Life Insurance Company (F065)</v>
          </cell>
          <cell r="C32" t="str">
            <v>PREMIUMS REINSURANCE CEDED SUBTOTAL - CEDED TOTAL PAR (10 45.010.249.51)</v>
          </cell>
          <cell r="D32">
            <v>801</v>
          </cell>
        </row>
        <row r="33">
          <cell r="A33" t="str">
            <v>Canada Life Assurance Company (The) (F080)PREMIUMS DIRECT SUBTOTAL - DIRECT NON-PARTICIPATING ANNUITY INDIVIDUAL (10 45.010.049.11)</v>
          </cell>
          <cell r="B33" t="str">
            <v>Canada Life Assurance Company (The) (F080)</v>
          </cell>
          <cell r="C33" t="str">
            <v>PREMIUMS DIRECT SUBTOTAL - DIRECT NON-PARTICIPATING ANNUITY INDIVIDUAL (10 45.010.049.11)</v>
          </cell>
          <cell r="D33">
            <v>237745</v>
          </cell>
        </row>
        <row r="34">
          <cell r="A34" t="str">
            <v>Canada Life Assurance Company (The) (F080)PREMIUMS DIRECT SUBTOTAL - DIRECT NON-PARTICIPATING ANNUITY GROUP (10 45.010.049.12)</v>
          </cell>
          <cell r="B34" t="str">
            <v>Canada Life Assurance Company (The) (F080)</v>
          </cell>
          <cell r="C34" t="str">
            <v>PREMIUMS DIRECT SUBTOTAL - DIRECT NON-PARTICIPATING ANNUITY GROUP (10 45.010.049.12)</v>
          </cell>
          <cell r="D34">
            <v>204010</v>
          </cell>
        </row>
        <row r="35">
          <cell r="A35" t="str">
            <v>Canada Life Assurance Company (The) (F080)PREMIUMS DIRECT SUBTOTAL - DIRECT NON-PARTICIPATING TOTAL NON-PAR (10 45.010.049.41)</v>
          </cell>
          <cell r="B35" t="str">
            <v>Canada Life Assurance Company (The) (F080)</v>
          </cell>
          <cell r="C35" t="str">
            <v>PREMIUMS DIRECT SUBTOTAL - DIRECT NON-PARTICIPATING TOTAL NON-PAR (10 45.010.049.41)</v>
          </cell>
          <cell r="D35">
            <v>3129791</v>
          </cell>
        </row>
        <row r="36">
          <cell r="A36" t="str">
            <v>Canada Life Assurance Company (The) (F080)PREMIUMS DIRECT SUBTOTAL - DIRECT TOTAL PAR (10 45.010.049.51)</v>
          </cell>
          <cell r="B36" t="str">
            <v>Canada Life Assurance Company (The) (F080)</v>
          </cell>
          <cell r="C36" t="str">
            <v>PREMIUMS DIRECT SUBTOTAL - DIRECT TOTAL PAR (10 45.010.049.51)</v>
          </cell>
          <cell r="D36">
            <v>522933</v>
          </cell>
        </row>
        <row r="37">
          <cell r="A37" t="str">
            <v>Canada Life Assurance Company (The) (F080)PREMIUMS REINSURANCE ASSUMED SUBTOTAL - ASSUMED NON-PARTICIPATING ANNUITY INDIVIDUAL (10 45.010.149.11)</v>
          </cell>
          <cell r="B37" t="str">
            <v>Canada Life Assurance Company (The) (F080)</v>
          </cell>
          <cell r="C37" t="str">
            <v>PREMIUMS REINSURANCE ASSUMED SUBTOTAL - ASSUMED NON-PARTICIPATING ANNUITY INDIVIDUAL (10 45.010.149.11)</v>
          </cell>
          <cell r="D37">
            <v>25326</v>
          </cell>
        </row>
        <row r="38">
          <cell r="A38" t="str">
            <v>Canada Life Assurance Company (The) (F080)PREMIUMS REINSURANCE ASSUMED SUBTOTAL - ASSUMED NON-PARTICIPATING ANNUITY GROUP (10 45.010.149.12)</v>
          </cell>
          <cell r="B38" t="str">
            <v>Canada Life Assurance Company (The) (F080)</v>
          </cell>
          <cell r="C38" t="str">
            <v>PREMIUMS REINSURANCE ASSUMED SUBTOTAL - ASSUMED NON-PARTICIPATING ANNUITY GROUP (10 45.010.149.12)</v>
          </cell>
          <cell r="D38">
            <v>19370</v>
          </cell>
        </row>
        <row r="39">
          <cell r="A39" t="str">
            <v>Canada Life Assurance Company (The) (F080)PREMIUMS REINSURANCE ASSUMED SUBTOTAL - ASSUMED NON-PARTICIPATING TOTAL NON-PAR (10 45.010.149.41)</v>
          </cell>
          <cell r="B39" t="str">
            <v>Canada Life Assurance Company (The) (F080)</v>
          </cell>
          <cell r="C39" t="str">
            <v>PREMIUMS REINSURANCE ASSUMED SUBTOTAL - ASSUMED NON-PARTICIPATING TOTAL NON-PAR (10 45.010.149.41)</v>
          </cell>
          <cell r="D39">
            <v>601611</v>
          </cell>
        </row>
        <row r="40">
          <cell r="A40" t="str">
            <v>Canada Life Assurance Company (The) (F080)PREMIUMS REINSURANCE CEDED SUBTOTAL - CEDED NON-PARTICIPATING ANNUITY INDIVIDUAL (10 45.010.249.11)</v>
          </cell>
          <cell r="B40" t="str">
            <v>Canada Life Assurance Company (The) (F080)</v>
          </cell>
          <cell r="C40" t="str">
            <v>PREMIUMS REINSURANCE CEDED SUBTOTAL - CEDED NON-PARTICIPATING ANNUITY INDIVIDUAL (10 45.010.249.11)</v>
          </cell>
          <cell r="D40">
            <v>16603</v>
          </cell>
        </row>
        <row r="41">
          <cell r="A41" t="str">
            <v>Canada Life Assurance Company (The) (F080)PREMIUMS REINSURANCE CEDED SUBTOTAL - CEDED NON-PARTICIPATING ANNUITY GROUP (10 45.010.249.12)</v>
          </cell>
          <cell r="B41" t="str">
            <v>Canada Life Assurance Company (The) (F080)</v>
          </cell>
          <cell r="C41" t="str">
            <v>PREMIUMS REINSURANCE CEDED SUBTOTAL - CEDED NON-PARTICIPATING ANNUITY GROUP (10 45.010.249.12)</v>
          </cell>
          <cell r="D41">
            <v>1003</v>
          </cell>
        </row>
        <row r="42">
          <cell r="A42" t="str">
            <v>Canada Life Assurance Company (The) (F080)PREMIUMS REINSURANCE CEDED SUBTOTAL - CEDED NON-PARTICIPATING TOTAL NON-PAR (10 45.010.249.41)</v>
          </cell>
          <cell r="B42" t="str">
            <v>Canada Life Assurance Company (The) (F080)</v>
          </cell>
          <cell r="C42" t="str">
            <v>PREMIUMS REINSURANCE CEDED SUBTOTAL - CEDED NON-PARTICIPATING TOTAL NON-PAR (10 45.010.249.41)</v>
          </cell>
          <cell r="D42">
            <v>2056119</v>
          </cell>
        </row>
        <row r="43">
          <cell r="A43" t="str">
            <v>Canada Life Assurance Company (The) (F080)PREMIUMS REINSURANCE CEDED SUBTOTAL - CEDED TOTAL PAR (10 45.010.249.51)</v>
          </cell>
          <cell r="B43" t="str">
            <v>Canada Life Assurance Company (The) (F080)</v>
          </cell>
          <cell r="C43" t="str">
            <v>PREMIUMS REINSURANCE CEDED SUBTOTAL - CEDED TOTAL PAR (10 45.010.249.51)</v>
          </cell>
          <cell r="D43">
            <v>34843</v>
          </cell>
        </row>
        <row r="44">
          <cell r="A44" t="str">
            <v>Canada Life Assurance Company (The) (F080)PREMIUMS DIRECT SUBTOTAL - DIRECT U.S.A. NON-PARTICIPATING ANNUITY INDIVIDUAL (10 45.020.049.11)</v>
          </cell>
          <cell r="B44" t="str">
            <v>Canada Life Assurance Company (The) (F080)</v>
          </cell>
          <cell r="C44" t="str">
            <v>PREMIUMS DIRECT SUBTOTAL - DIRECT U.S.A. NON-PARTICIPATING ANNUITY INDIVIDUAL (10 45.020.049.11)</v>
          </cell>
          <cell r="D44">
            <v>867</v>
          </cell>
        </row>
        <row r="45">
          <cell r="A45" t="str">
            <v>Canada Life Assurance Company (The) (F080)PREMIUMS DIRECT SUBTOTAL - DIRECT U.S.A. NON-PARTICIPATING ANNUITY GROUP (10 45.020.049.12)</v>
          </cell>
          <cell r="B45" t="str">
            <v>Canada Life Assurance Company (The) (F080)</v>
          </cell>
          <cell r="C45" t="str">
            <v>PREMIUMS DIRECT SUBTOTAL - DIRECT U.S.A. NON-PARTICIPATING ANNUITY GROUP (10 45.020.049.12)</v>
          </cell>
          <cell r="D45">
            <v>1313</v>
          </cell>
        </row>
        <row r="46">
          <cell r="A46" t="str">
            <v>Canada Life Assurance Company (The) (F080)PREMIUMS DIRECT SUBTOTAL - DIRECT U.S.A. NON-PARTICIPATING TOTAL NON-PAR (10 45.020.049.41)</v>
          </cell>
          <cell r="B46" t="str">
            <v>Canada Life Assurance Company (The) (F080)</v>
          </cell>
          <cell r="C46" t="str">
            <v>PREMIUMS DIRECT SUBTOTAL - DIRECT U.S.A. NON-PARTICIPATING TOTAL NON-PAR (10 45.020.049.41)</v>
          </cell>
          <cell r="D46">
            <v>59904</v>
          </cell>
        </row>
        <row r="47">
          <cell r="A47" t="str">
            <v>Canada Life Assurance Company (The) (F080)PREMIUMS DIRECT SUBTOTAL - DIRECT U.S.A. TOTAL PAR (10 45.020.049.51)</v>
          </cell>
          <cell r="B47" t="str">
            <v>Canada Life Assurance Company (The) (F080)</v>
          </cell>
          <cell r="C47" t="str">
            <v>PREMIUMS DIRECT SUBTOTAL - DIRECT U.S.A. TOTAL PAR (10 45.020.049.51)</v>
          </cell>
          <cell r="D47">
            <v>79105</v>
          </cell>
        </row>
        <row r="48">
          <cell r="A48" t="str">
            <v>Canada Life Assurance Company (The) (F080)PREMIUMS DIRECT SUBTOTAL - DIRECT TOTAL U.S.A. (10 45.020.049.76)</v>
          </cell>
          <cell r="B48" t="str">
            <v>Canada Life Assurance Company (The) (F080)</v>
          </cell>
          <cell r="C48" t="str">
            <v>PREMIUMS DIRECT SUBTOTAL - DIRECT TOTAL U.S.A. (10 45.020.049.76)</v>
          </cell>
          <cell r="D48">
            <v>139009</v>
          </cell>
        </row>
        <row r="49">
          <cell r="A49" t="str">
            <v>Canada Life Assurance Company (The) (F080)PREMIUMS DIRECT SUBTOTAL - DIRECT TOTAL EUROPE (10 45.020.049.84)</v>
          </cell>
          <cell r="B49" t="str">
            <v>Canada Life Assurance Company (The) (F080)</v>
          </cell>
          <cell r="C49" t="str">
            <v>PREMIUMS DIRECT SUBTOTAL - DIRECT TOTAL EUROPE (10 45.020.049.84)</v>
          </cell>
          <cell r="D49">
            <v>1611541</v>
          </cell>
        </row>
        <row r="50">
          <cell r="A50" t="str">
            <v>Canada Life Assurance Company (The) (F080)PREMIUMS REINSURANCE ASSUMED SUBTOTAL - ASSUMED U.S.A. NON-PARTICIPATING TOTAL NON-PAR (10 45.020.149.41)</v>
          </cell>
          <cell r="B50" t="str">
            <v>Canada Life Assurance Company (The) (F080)</v>
          </cell>
          <cell r="C50" t="str">
            <v>PREMIUMS REINSURANCE ASSUMED SUBTOTAL - ASSUMED U.S.A. NON-PARTICIPATING TOTAL NON-PAR (10 45.020.149.41)</v>
          </cell>
          <cell r="D50">
            <v>5429</v>
          </cell>
        </row>
        <row r="51">
          <cell r="A51" t="str">
            <v>Canada Life Assurance Company (The) (F080)PREMIUMS REINSURANCE ASSUMED SUBTOTAL - ASSUMED U.S.A. TOTAL PAR (10 45.020.149.51)</v>
          </cell>
          <cell r="B51" t="str">
            <v>Canada Life Assurance Company (The) (F080)</v>
          </cell>
          <cell r="C51" t="str">
            <v>PREMIUMS REINSURANCE ASSUMED SUBTOTAL - ASSUMED U.S.A. TOTAL PAR (10 45.020.149.51)</v>
          </cell>
          <cell r="D51">
            <v>3653</v>
          </cell>
        </row>
        <row r="52">
          <cell r="A52" t="str">
            <v>Canada Life Assurance Company (The) (F080)PREMIUMS REINSURANCE ASSUMED SUBTOTAL - ASSUMED TOTAL U.S.A. (10 45.020.149.76)</v>
          </cell>
          <cell r="B52" t="str">
            <v>Canada Life Assurance Company (The) (F080)</v>
          </cell>
          <cell r="C52" t="str">
            <v>PREMIUMS REINSURANCE ASSUMED SUBTOTAL - ASSUMED TOTAL U.S.A. (10 45.020.149.76)</v>
          </cell>
          <cell r="D52">
            <v>9082</v>
          </cell>
        </row>
        <row r="53">
          <cell r="A53" t="str">
            <v>Canada Life Assurance Company (The) (F080)PREMIUMS REINSURANCE ASSUMED SUBTOTAL - ASSUMED TOTAL EUROPE (10 45.020.149.84)</v>
          </cell>
          <cell r="B53" t="str">
            <v>Canada Life Assurance Company (The) (F080)</v>
          </cell>
          <cell r="C53" t="str">
            <v>PREMIUMS REINSURANCE ASSUMED SUBTOTAL - ASSUMED TOTAL EUROPE (10 45.020.149.84)</v>
          </cell>
          <cell r="D53">
            <v>3200427</v>
          </cell>
        </row>
        <row r="54">
          <cell r="A54" t="str">
            <v>Canada Life Assurance Company (The) (F080)PREMIUMS REINSURANCE CEDED SUBTOTAL - CEDED U.S.A. NON-PARTICIPATING ANNUITY INDIVIDUAL (10 45.020.249.11)</v>
          </cell>
          <cell r="B54" t="str">
            <v>Canada Life Assurance Company (The) (F080)</v>
          </cell>
          <cell r="C54" t="str">
            <v>PREMIUMS REINSURANCE CEDED SUBTOTAL - CEDED U.S.A. NON-PARTICIPATING ANNUITY INDIVIDUAL (10 45.020.249.11)</v>
          </cell>
          <cell r="D54">
            <v>850</v>
          </cell>
        </row>
        <row r="55">
          <cell r="A55" t="str">
            <v>Canada Life Assurance Company (The) (F080)PREMIUMS REINSURANCE CEDED SUBTOTAL - CEDED U.S.A. NON-PARTICIPATING ANNUITY GROUP (10 45.020.249.12)</v>
          </cell>
          <cell r="B55" t="str">
            <v>Canada Life Assurance Company (The) (F080)</v>
          </cell>
          <cell r="C55" t="str">
            <v>PREMIUMS REINSURANCE CEDED SUBTOTAL - CEDED U.S.A. NON-PARTICIPATING ANNUITY GROUP (10 45.020.249.12)</v>
          </cell>
          <cell r="D55">
            <v>1313</v>
          </cell>
        </row>
        <row r="56">
          <cell r="A56" t="str">
            <v>Canada Life Assurance Company (The) (F080)PREMIUMS REINSURANCE CEDED SUBTOTAL - CEDED U.S.A. NON-PARTICIPATING TOTAL NON-PAR (10 45.020.249.41)</v>
          </cell>
          <cell r="B56" t="str">
            <v>Canada Life Assurance Company (The) (F080)</v>
          </cell>
          <cell r="C56" t="str">
            <v>PREMIUMS REINSURANCE CEDED SUBTOTAL - CEDED U.S.A. NON-PARTICIPATING TOTAL NON-PAR (10 45.020.249.41)</v>
          </cell>
          <cell r="D56">
            <v>13820</v>
          </cell>
        </row>
        <row r="57">
          <cell r="A57" t="str">
            <v>Canada Life Assurance Company (The) (F080)PREMIUMS REINSURANCE CEDED SUBTOTAL - CEDED U.S.A. TOTAL PAR (10 45.020.249.51)</v>
          </cell>
          <cell r="B57" t="str">
            <v>Canada Life Assurance Company (The) (F080)</v>
          </cell>
          <cell r="C57" t="str">
            <v>PREMIUMS REINSURANCE CEDED SUBTOTAL - CEDED U.S.A. TOTAL PAR (10 45.020.249.51)</v>
          </cell>
          <cell r="D57">
            <v>7862</v>
          </cell>
        </row>
        <row r="58">
          <cell r="A58" t="str">
            <v>Canada Life Assurance Company (The) (F080)PREMIUMS REINSURANCE CEDED SUBTOTAL - CEDED TOTAL U.S.A. (10 45.020.249.76)</v>
          </cell>
          <cell r="B58" t="str">
            <v>Canada Life Assurance Company (The) (F080)</v>
          </cell>
          <cell r="C58" t="str">
            <v>PREMIUMS REINSURANCE CEDED SUBTOTAL - CEDED TOTAL U.S.A. (10 45.020.249.76)</v>
          </cell>
          <cell r="D58">
            <v>21682</v>
          </cell>
        </row>
        <row r="59">
          <cell r="A59" t="str">
            <v>Canada Life Assurance Company (The) (F080)PREMIUMS REINSURANCE CEDED SUBTOTAL - CEDED TOTAL EUROPE (10 45.020.249.84)</v>
          </cell>
          <cell r="B59" t="str">
            <v>Canada Life Assurance Company (The) (F080)</v>
          </cell>
          <cell r="C59" t="str">
            <v>PREMIUMS REINSURANCE CEDED SUBTOTAL - CEDED TOTAL EUROPE (10 45.020.249.84)</v>
          </cell>
          <cell r="D59">
            <v>3166006</v>
          </cell>
        </row>
        <row r="60">
          <cell r="A60" t="str">
            <v>Canada Life Financial Corporation (LH20)PREMIUMS DIRECT SUBTOTAL - DIRECT NON-PARTICIPATING ANNUITY INDIVIDUAL (10 45.010.049.11)</v>
          </cell>
          <cell r="B60" t="str">
            <v>Canada Life Financial Corporation (LH20)</v>
          </cell>
          <cell r="C60" t="str">
            <v>PREMIUMS DIRECT SUBTOTAL - DIRECT NON-PARTICIPATING ANNUITY INDIVIDUAL (10 45.010.049.11)</v>
          </cell>
          <cell r="D60">
            <v>237745</v>
          </cell>
        </row>
        <row r="61">
          <cell r="A61" t="str">
            <v>Canada Life Financial Corporation (LH20)PREMIUMS DIRECT SUBTOTAL - DIRECT NON-PARTICIPATING ANNUITY GROUP (10 45.010.049.12)</v>
          </cell>
          <cell r="B61" t="str">
            <v>Canada Life Financial Corporation (LH20)</v>
          </cell>
          <cell r="C61" t="str">
            <v>PREMIUMS DIRECT SUBTOTAL - DIRECT NON-PARTICIPATING ANNUITY GROUP (10 45.010.049.12)</v>
          </cell>
          <cell r="D61">
            <v>204010</v>
          </cell>
        </row>
        <row r="62">
          <cell r="A62" t="str">
            <v>Canada Life Financial Corporation (LH20)PREMIUMS DIRECT SUBTOTAL - DIRECT NON-PARTICIPATING TOTAL NON-PAR (10 45.010.049.41)</v>
          </cell>
          <cell r="B62" t="str">
            <v>Canada Life Financial Corporation (LH20)</v>
          </cell>
          <cell r="C62" t="str">
            <v>PREMIUMS DIRECT SUBTOTAL - DIRECT NON-PARTICIPATING TOTAL NON-PAR (10 45.010.049.41)</v>
          </cell>
          <cell r="D62">
            <v>3129791</v>
          </cell>
        </row>
        <row r="63">
          <cell r="A63" t="str">
            <v>Canada Life Financial Corporation (LH20)PREMIUMS DIRECT SUBTOTAL - DIRECT TOTAL PAR (10 45.010.049.51)</v>
          </cell>
          <cell r="B63" t="str">
            <v>Canada Life Financial Corporation (LH20)</v>
          </cell>
          <cell r="C63" t="str">
            <v>PREMIUMS DIRECT SUBTOTAL - DIRECT TOTAL PAR (10 45.010.049.51)</v>
          </cell>
          <cell r="D63">
            <v>522933</v>
          </cell>
        </row>
        <row r="64">
          <cell r="A64" t="str">
            <v>Canada Life Financial Corporation (LH20)PREMIUMS REINSURANCE ASSUMED SUBTOTAL - ASSUMED NON-PARTICIPATING ANNUITY INDIVIDUAL (10 45.010.149.11)</v>
          </cell>
          <cell r="B64" t="str">
            <v>Canada Life Financial Corporation (LH20)</v>
          </cell>
          <cell r="C64" t="str">
            <v>PREMIUMS REINSURANCE ASSUMED SUBTOTAL - ASSUMED NON-PARTICIPATING ANNUITY INDIVIDUAL (10 45.010.149.11)</v>
          </cell>
          <cell r="D64">
            <v>25326</v>
          </cell>
        </row>
        <row r="65">
          <cell r="A65" t="str">
            <v>Canada Life Financial Corporation (LH20)PREMIUMS REINSURANCE ASSUMED SUBTOTAL - ASSUMED NON-PARTICIPATING ANNUITY GROUP (10 45.010.149.12)</v>
          </cell>
          <cell r="B65" t="str">
            <v>Canada Life Financial Corporation (LH20)</v>
          </cell>
          <cell r="C65" t="str">
            <v>PREMIUMS REINSURANCE ASSUMED SUBTOTAL - ASSUMED NON-PARTICIPATING ANNUITY GROUP (10 45.010.149.12)</v>
          </cell>
          <cell r="D65">
            <v>19370</v>
          </cell>
        </row>
        <row r="66">
          <cell r="A66" t="str">
            <v>Canada Life Financial Corporation (LH20)PREMIUMS REINSURANCE ASSUMED SUBTOTAL - ASSUMED NON-PARTICIPATING TOTAL NON-PAR (10 45.010.149.41)</v>
          </cell>
          <cell r="B66" t="str">
            <v>Canada Life Financial Corporation (LH20)</v>
          </cell>
          <cell r="C66" t="str">
            <v>PREMIUMS REINSURANCE ASSUMED SUBTOTAL - ASSUMED NON-PARTICIPATING TOTAL NON-PAR (10 45.010.149.41)</v>
          </cell>
          <cell r="D66">
            <v>601611</v>
          </cell>
        </row>
        <row r="67">
          <cell r="A67" t="str">
            <v>Canada Life Financial Corporation (LH20)PREMIUMS REINSURANCE CEDED SUBTOTAL - CEDED NON-PARTICIPATING ANNUITY INDIVIDUAL (10 45.010.249.11)</v>
          </cell>
          <cell r="B67" t="str">
            <v>Canada Life Financial Corporation (LH20)</v>
          </cell>
          <cell r="C67" t="str">
            <v>PREMIUMS REINSURANCE CEDED SUBTOTAL - CEDED NON-PARTICIPATING ANNUITY INDIVIDUAL (10 45.010.249.11)</v>
          </cell>
          <cell r="D67">
            <v>16603</v>
          </cell>
        </row>
        <row r="68">
          <cell r="A68" t="str">
            <v>Canada Life Financial Corporation (LH20)PREMIUMS REINSURANCE CEDED SUBTOTAL - CEDED NON-PARTICIPATING ANNUITY GROUP (10 45.010.249.12)</v>
          </cell>
          <cell r="B68" t="str">
            <v>Canada Life Financial Corporation (LH20)</v>
          </cell>
          <cell r="C68" t="str">
            <v>PREMIUMS REINSURANCE CEDED SUBTOTAL - CEDED NON-PARTICIPATING ANNUITY GROUP (10 45.010.249.12)</v>
          </cell>
          <cell r="D68">
            <v>1003</v>
          </cell>
        </row>
        <row r="69">
          <cell r="A69" t="str">
            <v>Canada Life Financial Corporation (LH20)PREMIUMS REINSURANCE CEDED SUBTOTAL - CEDED NON-PARTICIPATING TOTAL NON-PAR (10 45.010.249.41)</v>
          </cell>
          <cell r="B69" t="str">
            <v>Canada Life Financial Corporation (LH20)</v>
          </cell>
          <cell r="C69" t="str">
            <v>PREMIUMS REINSURANCE CEDED SUBTOTAL - CEDED NON-PARTICIPATING TOTAL NON-PAR (10 45.010.249.41)</v>
          </cell>
          <cell r="D69">
            <v>2056119</v>
          </cell>
        </row>
        <row r="70">
          <cell r="A70" t="str">
            <v>Canada Life Financial Corporation (LH20)PREMIUMS REINSURANCE CEDED SUBTOTAL - CEDED TOTAL PAR (10 45.010.249.51)</v>
          </cell>
          <cell r="B70" t="str">
            <v>Canada Life Financial Corporation (LH20)</v>
          </cell>
          <cell r="C70" t="str">
            <v>PREMIUMS REINSURANCE CEDED SUBTOTAL - CEDED TOTAL PAR (10 45.010.249.51)</v>
          </cell>
          <cell r="D70">
            <v>34843</v>
          </cell>
        </row>
        <row r="71">
          <cell r="A71" t="str">
            <v>Canada Life Financial Corporation (LH20)PREMIUMS DIRECT SUBTOTAL - DIRECT U.S.A. NON-PARTICIPATING ANNUITY INDIVIDUAL (10 45.020.049.11)</v>
          </cell>
          <cell r="B71" t="str">
            <v>Canada Life Financial Corporation (LH20)</v>
          </cell>
          <cell r="C71" t="str">
            <v>PREMIUMS DIRECT SUBTOTAL - DIRECT U.S.A. NON-PARTICIPATING ANNUITY INDIVIDUAL (10 45.020.049.11)</v>
          </cell>
          <cell r="D71">
            <v>867</v>
          </cell>
        </row>
        <row r="72">
          <cell r="A72" t="str">
            <v>Canada Life Financial Corporation (LH20)PREMIUMS DIRECT SUBTOTAL - DIRECT U.S.A. NON-PARTICIPATING ANNUITY GROUP (10 45.020.049.12)</v>
          </cell>
          <cell r="B72" t="str">
            <v>Canada Life Financial Corporation (LH20)</v>
          </cell>
          <cell r="C72" t="str">
            <v>PREMIUMS DIRECT SUBTOTAL - DIRECT U.S.A. NON-PARTICIPATING ANNUITY GROUP (10 45.020.049.12)</v>
          </cell>
          <cell r="D72">
            <v>1313</v>
          </cell>
        </row>
        <row r="73">
          <cell r="A73" t="str">
            <v>Canada Life Financial Corporation (LH20)PREMIUMS DIRECT SUBTOTAL - DIRECT U.S.A. NON-PARTICIPATING TOTAL NON-PAR (10 45.020.049.41)</v>
          </cell>
          <cell r="B73" t="str">
            <v>Canada Life Financial Corporation (LH20)</v>
          </cell>
          <cell r="C73" t="str">
            <v>PREMIUMS DIRECT SUBTOTAL - DIRECT U.S.A. NON-PARTICIPATING TOTAL NON-PAR (10 45.020.049.41)</v>
          </cell>
          <cell r="D73">
            <v>59904</v>
          </cell>
        </row>
        <row r="74">
          <cell r="A74" t="str">
            <v>Canada Life Financial Corporation (LH20)PREMIUMS DIRECT SUBTOTAL - DIRECT U.S.A. TOTAL PAR (10 45.020.049.51)</v>
          </cell>
          <cell r="B74" t="str">
            <v>Canada Life Financial Corporation (LH20)</v>
          </cell>
          <cell r="C74" t="str">
            <v>PREMIUMS DIRECT SUBTOTAL - DIRECT U.S.A. TOTAL PAR (10 45.020.049.51)</v>
          </cell>
          <cell r="D74">
            <v>79105</v>
          </cell>
        </row>
        <row r="75">
          <cell r="A75" t="str">
            <v>Canada Life Financial Corporation (LH20)PREMIUMS DIRECT SUBTOTAL - DIRECT TOTAL U.S.A. (10 45.020.049.76)</v>
          </cell>
          <cell r="B75" t="str">
            <v>Canada Life Financial Corporation (LH20)</v>
          </cell>
          <cell r="C75" t="str">
            <v>PREMIUMS DIRECT SUBTOTAL - DIRECT TOTAL U.S.A. (10 45.020.049.76)</v>
          </cell>
          <cell r="D75">
            <v>139009</v>
          </cell>
        </row>
        <row r="76">
          <cell r="A76" t="str">
            <v>Canada Life Financial Corporation (LH20)PREMIUMS DIRECT SUBTOTAL - DIRECT TOTAL EUROPE (10 45.020.049.84)</v>
          </cell>
          <cell r="B76" t="str">
            <v>Canada Life Financial Corporation (LH20)</v>
          </cell>
          <cell r="C76" t="str">
            <v>PREMIUMS DIRECT SUBTOTAL - DIRECT TOTAL EUROPE (10 45.020.049.84)</v>
          </cell>
          <cell r="D76">
            <v>1611541</v>
          </cell>
        </row>
        <row r="77">
          <cell r="A77" t="str">
            <v>Canada Life Financial Corporation (LH20)PREMIUMS REINSURANCE ASSUMED SUBTOTAL - ASSUMED U.S.A. NON-PARTICIPATING TOTAL NON-PAR (10 45.020.149.41)</v>
          </cell>
          <cell r="B77" t="str">
            <v>Canada Life Financial Corporation (LH20)</v>
          </cell>
          <cell r="C77" t="str">
            <v>PREMIUMS REINSURANCE ASSUMED SUBTOTAL - ASSUMED U.S.A. NON-PARTICIPATING TOTAL NON-PAR (10 45.020.149.41)</v>
          </cell>
          <cell r="D77">
            <v>5429</v>
          </cell>
        </row>
        <row r="78">
          <cell r="A78" t="str">
            <v>Canada Life Financial Corporation (LH20)PREMIUMS REINSURANCE ASSUMED SUBTOTAL - ASSUMED U.S.A. TOTAL PAR (10 45.020.149.51)</v>
          </cell>
          <cell r="B78" t="str">
            <v>Canada Life Financial Corporation (LH20)</v>
          </cell>
          <cell r="C78" t="str">
            <v>PREMIUMS REINSURANCE ASSUMED SUBTOTAL - ASSUMED U.S.A. TOTAL PAR (10 45.020.149.51)</v>
          </cell>
          <cell r="D78">
            <v>3653</v>
          </cell>
        </row>
        <row r="79">
          <cell r="A79" t="str">
            <v>Canada Life Financial Corporation (LH20)PREMIUMS REINSURANCE ASSUMED SUBTOTAL - ASSUMED TOTAL U.S.A. (10 45.020.149.76)</v>
          </cell>
          <cell r="B79" t="str">
            <v>Canada Life Financial Corporation (LH20)</v>
          </cell>
          <cell r="C79" t="str">
            <v>PREMIUMS REINSURANCE ASSUMED SUBTOTAL - ASSUMED TOTAL U.S.A. (10 45.020.149.76)</v>
          </cell>
          <cell r="D79">
            <v>9082</v>
          </cell>
        </row>
        <row r="80">
          <cell r="A80" t="str">
            <v>Canada Life Financial Corporation (LH20)PREMIUMS REINSURANCE ASSUMED SUBTOTAL - ASSUMED TOTAL EUROPE (10 45.020.149.84)</v>
          </cell>
          <cell r="B80" t="str">
            <v>Canada Life Financial Corporation (LH20)</v>
          </cell>
          <cell r="C80" t="str">
            <v>PREMIUMS REINSURANCE ASSUMED SUBTOTAL - ASSUMED TOTAL EUROPE (10 45.020.149.84)</v>
          </cell>
          <cell r="D80">
            <v>3200427</v>
          </cell>
        </row>
        <row r="81">
          <cell r="A81" t="str">
            <v>Canada Life Financial Corporation (LH20)PREMIUMS REINSURANCE CEDED SUBTOTAL - CEDED U.S.A. NON-PARTICIPATING ANNUITY INDIVIDUAL (10 45.020.249.11)</v>
          </cell>
          <cell r="B81" t="str">
            <v>Canada Life Financial Corporation (LH20)</v>
          </cell>
          <cell r="C81" t="str">
            <v>PREMIUMS REINSURANCE CEDED SUBTOTAL - CEDED U.S.A. NON-PARTICIPATING ANNUITY INDIVIDUAL (10 45.020.249.11)</v>
          </cell>
          <cell r="D81">
            <v>850</v>
          </cell>
        </row>
        <row r="82">
          <cell r="A82" t="str">
            <v>Canada Life Financial Corporation (LH20)PREMIUMS REINSURANCE CEDED SUBTOTAL - CEDED U.S.A. NON-PARTICIPATING ANNUITY GROUP (10 45.020.249.12)</v>
          </cell>
          <cell r="B82" t="str">
            <v>Canada Life Financial Corporation (LH20)</v>
          </cell>
          <cell r="C82" t="str">
            <v>PREMIUMS REINSURANCE CEDED SUBTOTAL - CEDED U.S.A. NON-PARTICIPATING ANNUITY GROUP (10 45.020.249.12)</v>
          </cell>
          <cell r="D82">
            <v>1313</v>
          </cell>
        </row>
        <row r="83">
          <cell r="A83" t="str">
            <v>Canada Life Financial Corporation (LH20)PREMIUMS REINSURANCE CEDED SUBTOTAL - CEDED U.S.A. NON-PARTICIPATING TOTAL NON-PAR (10 45.020.249.41)</v>
          </cell>
          <cell r="B83" t="str">
            <v>Canada Life Financial Corporation (LH20)</v>
          </cell>
          <cell r="C83" t="str">
            <v>PREMIUMS REINSURANCE CEDED SUBTOTAL - CEDED U.S.A. NON-PARTICIPATING TOTAL NON-PAR (10 45.020.249.41)</v>
          </cell>
          <cell r="D83">
            <v>13820</v>
          </cell>
        </row>
        <row r="84">
          <cell r="A84" t="str">
            <v>Canada Life Financial Corporation (LH20)PREMIUMS REINSURANCE CEDED SUBTOTAL - CEDED U.S.A. TOTAL PAR (10 45.020.249.51)</v>
          </cell>
          <cell r="B84" t="str">
            <v>Canada Life Financial Corporation (LH20)</v>
          </cell>
          <cell r="C84" t="str">
            <v>PREMIUMS REINSURANCE CEDED SUBTOTAL - CEDED U.S.A. TOTAL PAR (10 45.020.249.51)</v>
          </cell>
          <cell r="D84">
            <v>7862</v>
          </cell>
        </row>
        <row r="85">
          <cell r="A85" t="str">
            <v>Canada Life Financial Corporation (LH20)PREMIUMS REINSURANCE CEDED SUBTOTAL - CEDED TOTAL U.S.A. (10 45.020.249.76)</v>
          </cell>
          <cell r="B85" t="str">
            <v>Canada Life Financial Corporation (LH20)</v>
          </cell>
          <cell r="C85" t="str">
            <v>PREMIUMS REINSURANCE CEDED SUBTOTAL - CEDED TOTAL U.S.A. (10 45.020.249.76)</v>
          </cell>
          <cell r="D85">
            <v>21682</v>
          </cell>
        </row>
        <row r="86">
          <cell r="A86" t="str">
            <v>Canada Life Financial Corporation (LH20)PREMIUMS REINSURANCE CEDED SUBTOTAL - CEDED TOTAL EUROPE (10 45.020.249.84)</v>
          </cell>
          <cell r="B86" t="str">
            <v>Canada Life Financial Corporation (LH20)</v>
          </cell>
          <cell r="C86" t="str">
            <v>PREMIUMS REINSURANCE CEDED SUBTOTAL - CEDED TOTAL EUROPE (10 45.020.249.84)</v>
          </cell>
          <cell r="D86">
            <v>3166006</v>
          </cell>
        </row>
        <row r="87">
          <cell r="A87" t="str">
            <v>Canada Life Insurance Company of Canada (The) (F078)PREMIUMS REINSURANCE ASSUMED SUBTOTAL - ASSUMED NON-PARTICIPATING ANNUITY INDIVIDUAL (10 45.010.149.11)</v>
          </cell>
          <cell r="B87" t="str">
            <v>Canada Life Insurance Company of Canada (The) (F078)</v>
          </cell>
          <cell r="C87" t="str">
            <v>PREMIUMS REINSURANCE ASSUMED SUBTOTAL - ASSUMED NON-PARTICIPATING ANNUITY INDIVIDUAL (10 45.010.149.11)</v>
          </cell>
          <cell r="D87">
            <v>25326</v>
          </cell>
        </row>
        <row r="88">
          <cell r="A88" t="str">
            <v>Canada Life Insurance Company of Canada (The) (F078)PREMIUMS REINSURANCE ASSUMED SUBTOTAL - ASSUMED NON-PARTICIPATING ANNUITY GROUP (10 45.010.149.12)</v>
          </cell>
          <cell r="B88" t="str">
            <v>Canada Life Insurance Company of Canada (The) (F078)</v>
          </cell>
          <cell r="C88" t="str">
            <v>PREMIUMS REINSURANCE ASSUMED SUBTOTAL - ASSUMED NON-PARTICIPATING ANNUITY GROUP (10 45.010.149.12)</v>
          </cell>
          <cell r="D88">
            <v>19370</v>
          </cell>
        </row>
        <row r="89">
          <cell r="A89" t="str">
            <v>Canada Life Insurance Company of Canada (The) (F078)PREMIUMS REINSURANCE ASSUMED SUBTOTAL - ASSUMED NON-PARTICIPATING TOTAL NON-PAR (10 45.010.149.41)</v>
          </cell>
          <cell r="B89" t="str">
            <v>Canada Life Insurance Company of Canada (The) (F078)</v>
          </cell>
          <cell r="C89" t="str">
            <v>PREMIUMS REINSURANCE ASSUMED SUBTOTAL - ASSUMED NON-PARTICIPATING TOTAL NON-PAR (10 45.010.149.41)</v>
          </cell>
          <cell r="D89">
            <v>558201</v>
          </cell>
        </row>
        <row r="90">
          <cell r="A90" t="str">
            <v>Canada Life Insurance Company of Canada (The) (F078)PREMIUMS REINSURANCE ASSUMED SUBTOTAL - ASSUMED TOTAL PAR (10 45.010.149.51)</v>
          </cell>
          <cell r="B90" t="str">
            <v>Canada Life Insurance Company of Canada (The) (F078)</v>
          </cell>
          <cell r="C90" t="str">
            <v>PREMIUMS REINSURANCE ASSUMED SUBTOTAL - ASSUMED TOTAL PAR (10 45.010.149.51)</v>
          </cell>
          <cell r="D90">
            <v>511569</v>
          </cell>
        </row>
        <row r="91">
          <cell r="A91" t="str">
            <v>Canada Life Insurance Company of Canada (The) (F078)PREMIUMS REINSURANCE CEDED SUBTOTAL - CEDED TOTAL PAR (10 45.010.249.51)</v>
          </cell>
          <cell r="B91" t="str">
            <v>Canada Life Insurance Company of Canada (The) (F078)</v>
          </cell>
          <cell r="C91" t="str">
            <v>PREMIUMS REINSURANCE CEDED SUBTOTAL - CEDED TOTAL PAR (10 45.010.249.51)</v>
          </cell>
          <cell r="D91">
            <v>23479</v>
          </cell>
        </row>
        <row r="92">
          <cell r="A92" t="str">
            <v>Canadian Premier Life Insurance Company (F121)PREMIUMS DIRECT SUBTOTAL - DIRECT NON-PARTICIPATING TOTAL NON-PAR (10 45.010.049.41)</v>
          </cell>
          <cell r="B92" t="str">
            <v>Canadian Premier Life Insurance Company (F121)</v>
          </cell>
          <cell r="C92" t="str">
            <v>PREMIUMS DIRECT SUBTOTAL - DIRECT NON-PARTICIPATING TOTAL NON-PAR (10 45.010.049.41)</v>
          </cell>
          <cell r="D92">
            <v>244882</v>
          </cell>
        </row>
        <row r="93">
          <cell r="A93" t="str">
            <v>Canadian Premier Life Insurance Company (F121)PREMIUMS REINSURANCE ASSUMED SUBTOTAL - ASSUMED NON-PARTICIPATING TOTAL NON-PAR (10 45.010.149.41)</v>
          </cell>
          <cell r="B93" t="str">
            <v>Canadian Premier Life Insurance Company (F121)</v>
          </cell>
          <cell r="C93" t="str">
            <v>PREMIUMS REINSURANCE ASSUMED SUBTOTAL - ASSUMED NON-PARTICIPATING TOTAL NON-PAR (10 45.010.149.41)</v>
          </cell>
          <cell r="D93">
            <v>8118</v>
          </cell>
        </row>
        <row r="94">
          <cell r="A94" t="str">
            <v>Canadian Premier Life Insurance Company (F121)PREMIUMS REINSURANCE CEDED SUBTOTAL - CEDED NON-PARTICIPATING TOTAL NON-PAR (10 45.010.249.41)</v>
          </cell>
          <cell r="B94" t="str">
            <v>Canadian Premier Life Insurance Company (F121)</v>
          </cell>
          <cell r="C94" t="str">
            <v>PREMIUMS REINSURANCE CEDED SUBTOTAL - CEDED NON-PARTICIPATING TOTAL NON-PAR (10 45.010.249.41)</v>
          </cell>
          <cell r="D94">
            <v>140586</v>
          </cell>
        </row>
        <row r="95">
          <cell r="A95" t="str">
            <v>CIBC Life Insurance Company Limited (F075)PREMIUMS DIRECT SUBTOTAL - DIRECT NON-PARTICIPATING TOTAL NON-PAR (10 45.010.049.41)</v>
          </cell>
          <cell r="B95" t="str">
            <v>CIBC Life Insurance Company Limited (F075)</v>
          </cell>
          <cell r="C95" t="str">
            <v>PREMIUMS DIRECT SUBTOTAL - DIRECT NON-PARTICIPATING TOTAL NON-PAR (10 45.010.049.41)</v>
          </cell>
          <cell r="D95">
            <v>45738</v>
          </cell>
        </row>
        <row r="96">
          <cell r="A96" t="str">
            <v>CIBC Life Insurance Company Limited (F075)PREMIUMS REINSURANCE ASSUMED SUBTOTAL - ASSUMED NON-PARTICIPATING TOTAL NON-PAR (10 45.010.149.41)</v>
          </cell>
          <cell r="B96" t="str">
            <v>CIBC Life Insurance Company Limited (F075)</v>
          </cell>
          <cell r="C96" t="str">
            <v>PREMIUMS REINSURANCE ASSUMED SUBTOTAL - ASSUMED NON-PARTICIPATING TOTAL NON-PAR (10 45.010.149.41)</v>
          </cell>
          <cell r="D96">
            <v>763</v>
          </cell>
        </row>
        <row r="97">
          <cell r="A97" t="str">
            <v>CIBC Life Insurance Company Limited (F075)PREMIUMS REINSURANCE CEDED SUBTOTAL - CEDED NON-PARTICIPATING TOTAL NON-PAR (10 45.010.249.41)</v>
          </cell>
          <cell r="B97" t="str">
            <v>CIBC Life Insurance Company Limited (F075)</v>
          </cell>
          <cell r="C97" t="str">
            <v>PREMIUMS REINSURANCE CEDED SUBTOTAL - CEDED NON-PARTICIPATING TOTAL NON-PAR (10 45.010.249.41)</v>
          </cell>
          <cell r="D97">
            <v>14664</v>
          </cell>
        </row>
        <row r="98">
          <cell r="A98" t="str">
            <v>CIGNA Life Insurance Company of Canada (F235)PREMIUMS DIRECT SUBTOTAL - DIRECT NON-PARTICIPATING TOTAL NON-PAR (10 45.010.049.41)</v>
          </cell>
          <cell r="B98" t="str">
            <v>CIGNA Life Insurance Company of Canada (F235)</v>
          </cell>
          <cell r="C98" t="str">
            <v>PREMIUMS DIRECT SUBTOTAL - DIRECT NON-PARTICIPATING TOTAL NON-PAR (10 45.010.049.41)</v>
          </cell>
          <cell r="D98">
            <v>34463</v>
          </cell>
        </row>
        <row r="99">
          <cell r="A99" t="str">
            <v>CIGNA Life Insurance Company of Canada (F235)PREMIUMS REINSURANCE CEDED SUBTOTAL - CEDED NON-PARTICIPATING TOTAL NON-PAR (10 45.010.249.41)</v>
          </cell>
          <cell r="B99" t="str">
            <v>CIGNA Life Insurance Company of Canada (F235)</v>
          </cell>
          <cell r="C99" t="str">
            <v>PREMIUMS REINSURANCE CEDED SUBTOTAL - CEDED NON-PARTICIPATING TOTAL NON-PAR (10 45.010.249.41)</v>
          </cell>
          <cell r="D99">
            <v>1579</v>
          </cell>
        </row>
        <row r="100">
          <cell r="A100" t="str">
            <v>Co-operators Life Insurance Company (F147)PREMIUMS DIRECT SUBTOTAL - DIRECT NON-PARTICIPATING ANNUITY INDIVIDUAL (10 45.010.049.11)</v>
          </cell>
          <cell r="B100" t="str">
            <v>Co-operators Life Insurance Company (F147)</v>
          </cell>
          <cell r="C100" t="str">
            <v>PREMIUMS DIRECT SUBTOTAL - DIRECT NON-PARTICIPATING ANNUITY INDIVIDUAL (10 45.010.049.11)</v>
          </cell>
          <cell r="D100">
            <v>16497</v>
          </cell>
        </row>
        <row r="101">
          <cell r="A101" t="str">
            <v>Co-operators Life Insurance Company (F147)PREMIUMS DIRECT SUBTOTAL - DIRECT NON-PARTICIPATING ANNUITY GROUP (10 45.010.049.12)</v>
          </cell>
          <cell r="B101" t="str">
            <v>Co-operators Life Insurance Company (F147)</v>
          </cell>
          <cell r="C101" t="str">
            <v>PREMIUMS DIRECT SUBTOTAL - DIRECT NON-PARTICIPATING ANNUITY GROUP (10 45.010.049.12)</v>
          </cell>
          <cell r="D101">
            <v>30746</v>
          </cell>
        </row>
        <row r="102">
          <cell r="A102" t="str">
            <v>Co-operators Life Insurance Company (F147)PREMIUMS DIRECT SUBTOTAL - DIRECT NON-PARTICIPATING TOTAL NON-PAR (10 45.010.049.41)</v>
          </cell>
          <cell r="B102" t="str">
            <v>Co-operators Life Insurance Company (F147)</v>
          </cell>
          <cell r="C102" t="str">
            <v>PREMIUMS DIRECT SUBTOTAL - DIRECT NON-PARTICIPATING TOTAL NON-PAR (10 45.010.049.41)</v>
          </cell>
          <cell r="D102">
            <v>725099</v>
          </cell>
        </row>
        <row r="103">
          <cell r="A103" t="str">
            <v>Co-operators Life Insurance Company (F147)PREMIUMS DIRECT SUBTOTAL - DIRECT TOTAL PAR (10 45.010.049.51)</v>
          </cell>
          <cell r="B103" t="str">
            <v>Co-operators Life Insurance Company (F147)</v>
          </cell>
          <cell r="C103" t="str">
            <v>PREMIUMS DIRECT SUBTOTAL - DIRECT TOTAL PAR (10 45.010.049.51)</v>
          </cell>
          <cell r="D103">
            <v>82586</v>
          </cell>
        </row>
        <row r="104">
          <cell r="A104" t="str">
            <v>Co-operators Life Insurance Company (F147)PREMIUMS REINSURANCE ASSUMED SUBTOTAL - ASSUMED NON-PARTICIPATING ANNUITY INDIVIDUAL (10 45.010.149.11)</v>
          </cell>
          <cell r="B104" t="str">
            <v>Co-operators Life Insurance Company (F147)</v>
          </cell>
          <cell r="C104" t="str">
            <v>PREMIUMS REINSURANCE ASSUMED SUBTOTAL - ASSUMED NON-PARTICIPATING ANNUITY INDIVIDUAL (10 45.010.149.11)</v>
          </cell>
          <cell r="D104">
            <v>7</v>
          </cell>
        </row>
        <row r="105">
          <cell r="A105" t="str">
            <v>Co-operators Life Insurance Company (F147)PREMIUMS REINSURANCE ASSUMED SUBTOTAL - ASSUMED NON-PARTICIPATING TOTAL NON-PAR (10 45.010.149.41)</v>
          </cell>
          <cell r="B105" t="str">
            <v>Co-operators Life Insurance Company (F147)</v>
          </cell>
          <cell r="C105" t="str">
            <v>PREMIUMS REINSURANCE ASSUMED SUBTOTAL - ASSUMED NON-PARTICIPATING TOTAL NON-PAR (10 45.010.149.41)</v>
          </cell>
          <cell r="D105">
            <v>7011</v>
          </cell>
        </row>
        <row r="106">
          <cell r="A106" t="str">
            <v>Co-operators Life Insurance Company (F147)PREMIUMS REINSURANCE ASSUMED SUBTOTAL - ASSUMED TOTAL PAR (10 45.010.149.51)</v>
          </cell>
          <cell r="B106" t="str">
            <v>Co-operators Life Insurance Company (F147)</v>
          </cell>
          <cell r="C106" t="str">
            <v>PREMIUMS REINSURANCE ASSUMED SUBTOTAL - ASSUMED TOTAL PAR (10 45.010.149.51)</v>
          </cell>
          <cell r="D106">
            <v>-3243</v>
          </cell>
        </row>
        <row r="107">
          <cell r="A107" t="str">
            <v>Co-operators Life Insurance Company (F147)PREMIUMS REINSURANCE CEDED SUBTOTAL - CEDED NON-PARTICIPATING TOTAL NON-PAR (10 45.010.249.41)</v>
          </cell>
          <cell r="B107" t="str">
            <v>Co-operators Life Insurance Company (F147)</v>
          </cell>
          <cell r="C107" t="str">
            <v>PREMIUMS REINSURANCE CEDED SUBTOTAL - CEDED NON-PARTICIPATING TOTAL NON-PAR (10 45.010.249.41)</v>
          </cell>
          <cell r="D107">
            <v>51870</v>
          </cell>
        </row>
        <row r="108">
          <cell r="A108" t="str">
            <v>Co-operators Life Insurance Company (F147)PREMIUMS REINSURANCE CEDED SUBTOTAL - CEDED TOTAL PAR (10 45.010.249.51)</v>
          </cell>
          <cell r="B108" t="str">
            <v>Co-operators Life Insurance Company (F147)</v>
          </cell>
          <cell r="C108" t="str">
            <v>PREMIUMS REINSURANCE CEDED SUBTOTAL - CEDED TOTAL PAR (10 45.010.249.51)</v>
          </cell>
          <cell r="D108">
            <v>10042</v>
          </cell>
        </row>
        <row r="109">
          <cell r="A109" t="str">
            <v>Crown Life Insurance Company (F150)PREMIUMS DIRECT SUBTOTAL - DIRECT U.S.A. NON-PARTICIPATING ANNUITY INDIVIDUAL (10 45.020.049.11)</v>
          </cell>
          <cell r="B109" t="str">
            <v>Crown Life Insurance Company (F150)</v>
          </cell>
          <cell r="C109" t="str">
            <v>PREMIUMS DIRECT SUBTOTAL - DIRECT U.S.A. NON-PARTICIPATING ANNUITY INDIVIDUAL (10 45.020.049.11)</v>
          </cell>
          <cell r="D109">
            <v>17</v>
          </cell>
        </row>
        <row r="110">
          <cell r="A110" t="str">
            <v>Crown Life Insurance Company (F150)PREMIUMS DIRECT SUBTOTAL - DIRECT U.S.A. NON-PARTICIPATING TOTAL NON-PAR (10 45.020.049.41)</v>
          </cell>
          <cell r="B110" t="str">
            <v>Crown Life Insurance Company (F150)</v>
          </cell>
          <cell r="C110" t="str">
            <v>PREMIUMS DIRECT SUBTOTAL - DIRECT U.S.A. NON-PARTICIPATING TOTAL NON-PAR (10 45.020.049.41)</v>
          </cell>
          <cell r="D110">
            <v>21059</v>
          </cell>
        </row>
        <row r="111">
          <cell r="A111" t="str">
            <v>Crown Life Insurance Company (F150)PREMIUMS DIRECT SUBTOTAL - DIRECT U.S.A. TOTAL PAR (10 45.020.049.51)</v>
          </cell>
          <cell r="B111" t="str">
            <v>Crown Life Insurance Company (F150)</v>
          </cell>
          <cell r="C111" t="str">
            <v>PREMIUMS DIRECT SUBTOTAL - DIRECT U.S.A. TOTAL PAR (10 45.020.049.51)</v>
          </cell>
          <cell r="D111">
            <v>26359</v>
          </cell>
        </row>
        <row r="112">
          <cell r="A112" t="str">
            <v>Crown Life Insurance Company (F150)PREMIUMS DIRECT SUBTOTAL - DIRECT TOTAL U.S.A. (10 45.020.049.76)</v>
          </cell>
          <cell r="B112" t="str">
            <v>Crown Life Insurance Company (F150)</v>
          </cell>
          <cell r="C112" t="str">
            <v>PREMIUMS DIRECT SUBTOTAL - DIRECT TOTAL U.S.A. (10 45.020.049.76)</v>
          </cell>
          <cell r="D112">
            <v>47418</v>
          </cell>
        </row>
        <row r="113">
          <cell r="A113" t="str">
            <v>Crown Life Insurance Company (F150)PREMIUMS DIRECT SUBTOTAL - DIRECT TOTAL EUROPE (10 45.020.049.84)</v>
          </cell>
          <cell r="B113" t="str">
            <v>Crown Life Insurance Company (F150)</v>
          </cell>
          <cell r="C113" t="str">
            <v>PREMIUMS DIRECT SUBTOTAL - DIRECT TOTAL EUROPE (10 45.020.049.84)</v>
          </cell>
          <cell r="D113">
            <v>20566</v>
          </cell>
        </row>
        <row r="114">
          <cell r="A114" t="str">
            <v>Crown Life Insurance Company (F150)PREMIUMS REINSURANCE ASSUMED SUBTOTAL - ASSUMED U.S.A. NON-PARTICIPATING TOTAL NON-PAR (10 45.020.149.41)</v>
          </cell>
          <cell r="B114" t="str">
            <v>Crown Life Insurance Company (F150)</v>
          </cell>
          <cell r="C114" t="str">
            <v>PREMIUMS REINSURANCE ASSUMED SUBTOTAL - ASSUMED U.S.A. NON-PARTICIPATING TOTAL NON-PAR (10 45.020.149.41)</v>
          </cell>
          <cell r="D114">
            <v>279</v>
          </cell>
        </row>
        <row r="115">
          <cell r="A115" t="str">
            <v>Crown Life Insurance Company (F150)PREMIUMS REINSURANCE ASSUMED SUBTOTAL - ASSUMED TOTAL U.S.A. (10 45.020.149.76)</v>
          </cell>
          <cell r="B115" t="str">
            <v>Crown Life Insurance Company (F150)</v>
          </cell>
          <cell r="C115" t="str">
            <v>PREMIUMS REINSURANCE ASSUMED SUBTOTAL - ASSUMED TOTAL U.S.A. (10 45.020.149.76)</v>
          </cell>
          <cell r="D115">
            <v>279</v>
          </cell>
        </row>
        <row r="116">
          <cell r="A116" t="str">
            <v>Crown Life Insurance Company (F150)PREMIUMS REINSURANCE ASSUMED SUBTOTAL - ASSUMED TOTAL EUROPE (10 45.020.149.84)</v>
          </cell>
          <cell r="B116" t="str">
            <v>Crown Life Insurance Company (F150)</v>
          </cell>
          <cell r="C116" t="str">
            <v>PREMIUMS REINSURANCE ASSUMED SUBTOTAL - ASSUMED TOTAL EUROPE (10 45.020.149.84)</v>
          </cell>
          <cell r="D116">
            <v>5561</v>
          </cell>
        </row>
        <row r="117">
          <cell r="A117" t="str">
            <v>Crown Life Insurance Company (F150)PREMIUMS REINSURANCE CEDED SUBTOTAL - CEDED U.S.A. NON-PARTICIPATING ANNUITY INDIVIDUAL (10 45.020.249.11)</v>
          </cell>
          <cell r="B117" t="str">
            <v>Crown Life Insurance Company (F150)</v>
          </cell>
          <cell r="C117" t="str">
            <v>PREMIUMS REINSURANCE CEDED SUBTOTAL - CEDED U.S.A. NON-PARTICIPATING ANNUITY INDIVIDUAL (10 45.020.249.11)</v>
          </cell>
          <cell r="D117">
            <v>13</v>
          </cell>
        </row>
        <row r="118">
          <cell r="A118" t="str">
            <v>Crown Life Insurance Company (F150)PREMIUMS REINSURANCE CEDED SUBTOTAL - CEDED U.S.A. NON-PARTICIPATING TOTAL NON-PAR (10 45.020.249.41)</v>
          </cell>
          <cell r="B118" t="str">
            <v>Crown Life Insurance Company (F150)</v>
          </cell>
          <cell r="C118" t="str">
            <v>PREMIUMS REINSURANCE CEDED SUBTOTAL - CEDED U.S.A. NON-PARTICIPATING TOTAL NON-PAR (10 45.020.249.41)</v>
          </cell>
          <cell r="D118">
            <v>18559</v>
          </cell>
        </row>
        <row r="119">
          <cell r="A119" t="str">
            <v>Crown Life Insurance Company (F150)PREMIUMS REINSURANCE CEDED SUBTOTAL - CEDED U.S.A. TOTAL PAR (10 45.020.249.51)</v>
          </cell>
          <cell r="B119" t="str">
            <v>Crown Life Insurance Company (F150)</v>
          </cell>
          <cell r="C119" t="str">
            <v>PREMIUMS REINSURANCE CEDED SUBTOTAL - CEDED U.S.A. TOTAL PAR (10 45.020.249.51)</v>
          </cell>
          <cell r="D119">
            <v>21846</v>
          </cell>
        </row>
        <row r="120">
          <cell r="A120" t="str">
            <v>Crown Life Insurance Company (F150)PREMIUMS REINSURANCE CEDED SUBTOTAL - CEDED TOTAL U.S.A. (10 45.020.249.76)</v>
          </cell>
          <cell r="B120" t="str">
            <v>Crown Life Insurance Company (F150)</v>
          </cell>
          <cell r="C120" t="str">
            <v>PREMIUMS REINSURANCE CEDED SUBTOTAL - CEDED TOTAL U.S.A. (10 45.020.249.76)</v>
          </cell>
          <cell r="D120">
            <v>40405</v>
          </cell>
        </row>
        <row r="121">
          <cell r="A121" t="str">
            <v>Crown Life Insurance Company (F150)PREMIUMS REINSURANCE CEDED SUBTOTAL - CEDED TOTAL EUROPE (10 45.020.249.84)</v>
          </cell>
          <cell r="B121" t="str">
            <v>Crown Life Insurance Company (F150)</v>
          </cell>
          <cell r="C121" t="str">
            <v>PREMIUMS REINSURANCE CEDED SUBTOTAL - CEDED TOTAL EUROPE (10 45.020.249.84)</v>
          </cell>
          <cell r="D121">
            <v>20736</v>
          </cell>
        </row>
        <row r="122">
          <cell r="A122" t="str">
            <v>CUMIS Life Insurance Company (F155)PREMIUMS DIRECT SUBTOTAL - DIRECT NON-PARTICIPATING ANNUITY INDIVIDUAL (10 45.010.049.11)</v>
          </cell>
          <cell r="B122" t="str">
            <v>CUMIS Life Insurance Company (F155)</v>
          </cell>
          <cell r="C122" t="str">
            <v>PREMIUMS DIRECT SUBTOTAL - DIRECT NON-PARTICIPATING ANNUITY INDIVIDUAL (10 45.010.049.11)</v>
          </cell>
          <cell r="D122">
            <v>361</v>
          </cell>
        </row>
        <row r="123">
          <cell r="A123" t="str">
            <v>CUMIS Life Insurance Company (F155)PREMIUMS DIRECT SUBTOTAL - DIRECT NON-PARTICIPATING ANNUITY GROUP (10 45.010.049.12)</v>
          </cell>
          <cell r="B123" t="str">
            <v>CUMIS Life Insurance Company (F155)</v>
          </cell>
          <cell r="C123" t="str">
            <v>PREMIUMS DIRECT SUBTOTAL - DIRECT NON-PARTICIPATING ANNUITY GROUP (10 45.010.049.12)</v>
          </cell>
          <cell r="D123">
            <v>361</v>
          </cell>
        </row>
        <row r="124">
          <cell r="A124" t="str">
            <v>CUMIS Life Insurance Company (F155)PREMIUMS DIRECT SUBTOTAL - DIRECT NON-PARTICIPATING TOTAL NON-PAR (10 45.010.049.41)</v>
          </cell>
          <cell r="B124" t="str">
            <v>CUMIS Life Insurance Company (F155)</v>
          </cell>
          <cell r="C124" t="str">
            <v>PREMIUMS DIRECT SUBTOTAL - DIRECT NON-PARTICIPATING TOTAL NON-PAR (10 45.010.049.41)</v>
          </cell>
          <cell r="D124">
            <v>250312</v>
          </cell>
        </row>
        <row r="125">
          <cell r="A125" t="str">
            <v>CUMIS Life Insurance Company (F155)PREMIUMS DIRECT SUBTOTAL - DIRECT TOTAL PAR (10 45.010.049.51)</v>
          </cell>
          <cell r="B125" t="str">
            <v>CUMIS Life Insurance Company (F155)</v>
          </cell>
          <cell r="C125" t="str">
            <v>PREMIUMS DIRECT SUBTOTAL - DIRECT TOTAL PAR (10 45.010.049.51)</v>
          </cell>
          <cell r="D125">
            <v>3243</v>
          </cell>
        </row>
        <row r="126">
          <cell r="A126" t="str">
            <v>CUMIS Life Insurance Company (F155)PREMIUMS REINSURANCE ASSUMED SUBTOTAL - ASSUMED NON-PARTICIPATING TOTAL NON-PAR (10 45.010.149.41)</v>
          </cell>
          <cell r="B126" t="str">
            <v>CUMIS Life Insurance Company (F155)</v>
          </cell>
          <cell r="C126" t="str">
            <v>PREMIUMS REINSURANCE ASSUMED SUBTOTAL - ASSUMED NON-PARTICIPATING TOTAL NON-PAR (10 45.010.149.41)</v>
          </cell>
          <cell r="D126">
            <v>14899</v>
          </cell>
        </row>
        <row r="127">
          <cell r="A127" t="str">
            <v>CUMIS Life Insurance Company (F155)PREMIUMS REINSURANCE CEDED SUBTOTAL - CEDED NON-PARTICIPATING ANNUITY INDIVIDUAL (10 45.010.249.11)</v>
          </cell>
          <cell r="B127" t="str">
            <v>CUMIS Life Insurance Company (F155)</v>
          </cell>
          <cell r="C127" t="str">
            <v>PREMIUMS REINSURANCE CEDED SUBTOTAL - CEDED NON-PARTICIPATING ANNUITY INDIVIDUAL (10 45.010.249.11)</v>
          </cell>
          <cell r="D127">
            <v>361</v>
          </cell>
        </row>
        <row r="128">
          <cell r="A128" t="str">
            <v>CUMIS Life Insurance Company (F155)PREMIUMS REINSURANCE CEDED SUBTOTAL - CEDED NON-PARTICIPATING ANNUITY GROUP (10 45.010.249.12)</v>
          </cell>
          <cell r="B128" t="str">
            <v>CUMIS Life Insurance Company (F155)</v>
          </cell>
          <cell r="C128" t="str">
            <v>PREMIUMS REINSURANCE CEDED SUBTOTAL - CEDED NON-PARTICIPATING ANNUITY GROUP (10 45.010.249.12)</v>
          </cell>
          <cell r="D128">
            <v>361</v>
          </cell>
        </row>
        <row r="129">
          <cell r="A129" t="str">
            <v>CUMIS Life Insurance Company (F155)PREMIUMS REINSURANCE CEDED SUBTOTAL - CEDED NON-PARTICIPATING TOTAL NON-PAR (10 45.010.249.41)</v>
          </cell>
          <cell r="B129" t="str">
            <v>CUMIS Life Insurance Company (F155)</v>
          </cell>
          <cell r="C129" t="str">
            <v>PREMIUMS REINSURANCE CEDED SUBTOTAL - CEDED NON-PARTICIPATING TOTAL NON-PAR (10 45.010.249.41)</v>
          </cell>
          <cell r="D129">
            <v>11598</v>
          </cell>
        </row>
        <row r="130">
          <cell r="A130" t="str">
            <v>CUMIS Life Insurance Company (F155)PREMIUMS REINSURANCE CEDED SUBTOTAL - CEDED TOTAL PAR (10 45.010.249.51)</v>
          </cell>
          <cell r="B130" t="str">
            <v>CUMIS Life Insurance Company (F155)</v>
          </cell>
          <cell r="C130" t="str">
            <v>PREMIUMS REINSURANCE CEDED SUBTOTAL - CEDED TOTAL PAR (10 45.010.249.51)</v>
          </cell>
          <cell r="D130">
            <v>13</v>
          </cell>
        </row>
        <row r="131">
          <cell r="A131" t="str">
            <v>Empire Life Insurance Company (The) (F173)PREMIUMS DIRECT SUBTOTAL - DIRECT NON-PARTICIPATING ANNUITY INDIVIDUAL (10 45.010.049.11)</v>
          </cell>
          <cell r="B131" t="str">
            <v>Empire Life Insurance Company (The) (F173)</v>
          </cell>
          <cell r="C131" t="str">
            <v>PREMIUMS DIRECT SUBTOTAL - DIRECT NON-PARTICIPATING ANNUITY INDIVIDUAL (10 45.010.049.11)</v>
          </cell>
          <cell r="D131">
            <v>132681</v>
          </cell>
        </row>
        <row r="132">
          <cell r="A132" t="str">
            <v>Empire Life Insurance Company (The) (F173)PREMIUMS DIRECT SUBTOTAL - DIRECT NON-PARTICIPATING ANNUITY GROUP (10 45.010.049.12)</v>
          </cell>
          <cell r="B132" t="str">
            <v>Empire Life Insurance Company (The) (F173)</v>
          </cell>
          <cell r="C132" t="str">
            <v>PREMIUMS DIRECT SUBTOTAL - DIRECT NON-PARTICIPATING ANNUITY GROUP (10 45.010.049.12)</v>
          </cell>
          <cell r="D132">
            <v>8765</v>
          </cell>
        </row>
        <row r="133">
          <cell r="A133" t="str">
            <v>Empire Life Insurance Company (The) (F173)PREMIUMS DIRECT SUBTOTAL - DIRECT NON-PARTICIPATING TOTAL NON-PAR (10 45.010.049.41)</v>
          </cell>
          <cell r="B133" t="str">
            <v>Empire Life Insurance Company (The) (F173)</v>
          </cell>
          <cell r="C133" t="str">
            <v>PREMIUMS DIRECT SUBTOTAL - DIRECT NON-PARTICIPATING TOTAL NON-PAR (10 45.010.049.41)</v>
          </cell>
          <cell r="D133">
            <v>796841</v>
          </cell>
        </row>
        <row r="134">
          <cell r="A134" t="str">
            <v>Empire Life Insurance Company (The) (F173)PREMIUMS DIRECT SUBTOTAL - DIRECT TOTAL PAR (10 45.010.049.51)</v>
          </cell>
          <cell r="B134" t="str">
            <v>Empire Life Insurance Company (The) (F173)</v>
          </cell>
          <cell r="C134" t="str">
            <v>PREMIUMS DIRECT SUBTOTAL - DIRECT TOTAL PAR (10 45.010.049.51)</v>
          </cell>
          <cell r="D134">
            <v>41537</v>
          </cell>
        </row>
        <row r="135">
          <cell r="A135" t="str">
            <v>Empire Life Insurance Company (The) (F173)PREMIUMS REINSURANCE ASSUMED SUBTOTAL - ASSUMED NON-PARTICIPATING TOTAL NON-PAR (10 45.010.149.41)</v>
          </cell>
          <cell r="B135" t="str">
            <v>Empire Life Insurance Company (The) (F173)</v>
          </cell>
          <cell r="C135" t="str">
            <v>PREMIUMS REINSURANCE ASSUMED SUBTOTAL - ASSUMED NON-PARTICIPATING TOTAL NON-PAR (10 45.010.149.41)</v>
          </cell>
          <cell r="D135">
            <v>44</v>
          </cell>
        </row>
        <row r="136">
          <cell r="A136" t="str">
            <v>Empire Life Insurance Company (The) (F173)PREMIUMS REINSURANCE CEDED SUBTOTAL - CEDED NON-PARTICIPATING TOTAL NON-PAR (10 45.010.249.41)</v>
          </cell>
          <cell r="B136" t="str">
            <v>Empire Life Insurance Company (The) (F173)</v>
          </cell>
          <cell r="C136" t="str">
            <v>PREMIUMS REINSURANCE CEDED SUBTOTAL - CEDED NON-PARTICIPATING TOTAL NON-PAR (10 45.010.249.41)</v>
          </cell>
          <cell r="D136">
            <v>79172</v>
          </cell>
        </row>
        <row r="137">
          <cell r="A137" t="str">
            <v>Empire Life Insurance Company (The) (F173)PREMIUMS REINSURANCE CEDED SUBTOTAL - CEDED TOTAL PAR (10 45.010.249.51)</v>
          </cell>
          <cell r="B137" t="str">
            <v>Empire Life Insurance Company (The) (F173)</v>
          </cell>
          <cell r="C137" t="str">
            <v>PREMIUMS REINSURANCE CEDED SUBTOTAL - CEDED TOTAL PAR (10 45.010.249.51)</v>
          </cell>
          <cell r="D137">
            <v>796</v>
          </cell>
        </row>
        <row r="138">
          <cell r="A138" t="str">
            <v>Equitable Life Insurance Company of Canada (The) (F180)PREMIUMS DIRECT SUBTOTAL - DIRECT NON-PARTICIPATING ANNUITY INDIVIDUAL (10 45.010.049.11)</v>
          </cell>
          <cell r="B138" t="str">
            <v>Equitable Life Insurance Company of Canada (The) (F180)</v>
          </cell>
          <cell r="C138" t="str">
            <v>PREMIUMS DIRECT SUBTOTAL - DIRECT NON-PARTICIPATING ANNUITY INDIVIDUAL (10 45.010.049.11)</v>
          </cell>
          <cell r="D138">
            <v>70332</v>
          </cell>
        </row>
        <row r="139">
          <cell r="A139" t="str">
            <v>Equitable Life Insurance Company of Canada (The) (F180)PREMIUMS DIRECT SUBTOTAL - DIRECT NON-PARTICIPATING ANNUITY GROUP (10 45.010.049.12)</v>
          </cell>
          <cell r="B139" t="str">
            <v>Equitable Life Insurance Company of Canada (The) (F180)</v>
          </cell>
          <cell r="C139" t="str">
            <v>PREMIUMS DIRECT SUBTOTAL - DIRECT NON-PARTICIPATING ANNUITY GROUP (10 45.010.049.12)</v>
          </cell>
          <cell r="D139">
            <v>1730</v>
          </cell>
        </row>
        <row r="140">
          <cell r="A140" t="str">
            <v>Equitable Life Insurance Company of Canada (The) (F180)PREMIUMS DIRECT SUBTOTAL - DIRECT NON-PARTICIPATING TOTAL NON-PAR (10 45.010.049.41)</v>
          </cell>
          <cell r="B140" t="str">
            <v>Equitable Life Insurance Company of Canada (The) (F180)</v>
          </cell>
          <cell r="C140" t="str">
            <v>PREMIUMS DIRECT SUBTOTAL - DIRECT NON-PARTICIPATING TOTAL NON-PAR (10 45.010.049.41)</v>
          </cell>
          <cell r="D140">
            <v>402169</v>
          </cell>
        </row>
        <row r="141">
          <cell r="A141" t="str">
            <v>Equitable Life Insurance Company of Canada (The) (F180)PREMIUMS DIRECT SUBTOTAL - DIRECT TOTAL PAR (10 45.010.049.51)</v>
          </cell>
          <cell r="B141" t="str">
            <v>Equitable Life Insurance Company of Canada (The) (F180)</v>
          </cell>
          <cell r="C141" t="str">
            <v>PREMIUMS DIRECT SUBTOTAL - DIRECT TOTAL PAR (10 45.010.049.51)</v>
          </cell>
          <cell r="D141">
            <v>130309</v>
          </cell>
        </row>
        <row r="142">
          <cell r="A142" t="str">
            <v>Equitable Life Insurance Company of Canada (The) (F180)PREMIUMS REINSURANCE CEDED SUBTOTAL - CEDED NON-PARTICIPATING TOTAL NON-PAR (10 45.010.249.41)</v>
          </cell>
          <cell r="B142" t="str">
            <v>Equitable Life Insurance Company of Canada (The) (F180)</v>
          </cell>
          <cell r="C142" t="str">
            <v>PREMIUMS REINSURANCE CEDED SUBTOTAL - CEDED NON-PARTICIPATING TOTAL NON-PAR (10 45.010.249.41)</v>
          </cell>
          <cell r="D142">
            <v>90597</v>
          </cell>
        </row>
        <row r="143">
          <cell r="A143" t="str">
            <v>Equitable Life Insurance Company of Canada (The) (F180)PREMIUMS REINSURANCE CEDED SUBTOTAL - CEDED TOTAL PAR (10 45.010.249.51)</v>
          </cell>
          <cell r="B143" t="str">
            <v>Equitable Life Insurance Company of Canada (The) (F180)</v>
          </cell>
          <cell r="C143" t="str">
            <v>PREMIUMS REINSURANCE CEDED SUBTOTAL - CEDED TOTAL PAR (10 45.010.249.51)</v>
          </cell>
          <cell r="D143">
            <v>19558</v>
          </cell>
        </row>
        <row r="144">
          <cell r="A144" t="str">
            <v>Equitable Life Insurance Company of Canada (The) (F180)PREMIUMS DIRECT SUBTOTAL - DIRECT TOTAL ASIA/OTHER (10 45.020.049.89)</v>
          </cell>
          <cell r="B144" t="str">
            <v>Equitable Life Insurance Company of Canada (The) (F180)</v>
          </cell>
          <cell r="C144" t="str">
            <v>PREMIUMS DIRECT SUBTOTAL - DIRECT TOTAL ASIA/OTHER (10 45.020.049.89)</v>
          </cell>
          <cell r="D144">
            <v>1141</v>
          </cell>
        </row>
        <row r="145">
          <cell r="A145" t="str">
            <v>Equitable Life Insurance Company of Canada (The) (F180)PREMIUMS REINSURANCE CEDED SUBTOTAL - CEDED TOTAL ASIA/OTHER (10 45.020.249.89)</v>
          </cell>
          <cell r="B145" t="str">
            <v>Equitable Life Insurance Company of Canada (The) (F180)</v>
          </cell>
          <cell r="C145" t="str">
            <v>PREMIUMS REINSURANCE CEDED SUBTOTAL - CEDED TOTAL ASIA/OTHER (10 45.020.249.89)</v>
          </cell>
          <cell r="D145">
            <v>115</v>
          </cell>
        </row>
        <row r="146">
          <cell r="A146" t="str">
            <v>FaithLife Financial (J090)PREMIUMS DIRECT SUBTOTAL - DIRECT TOTAL PAR (10 45.010.049.51)</v>
          </cell>
          <cell r="B146" t="str">
            <v>FaithLife Financial (J090)</v>
          </cell>
          <cell r="C146" t="str">
            <v>PREMIUMS DIRECT SUBTOTAL - DIRECT TOTAL PAR (10 45.010.049.51)</v>
          </cell>
          <cell r="D146">
            <v>27326</v>
          </cell>
        </row>
        <row r="147">
          <cell r="A147" t="str">
            <v>FaithLife Financial (J090)PREMIUMS REINSURANCE CEDED SUBTOTAL - CEDED TOTAL PAR (10 45.010.249.51)</v>
          </cell>
          <cell r="B147" t="str">
            <v>FaithLife Financial (J090)</v>
          </cell>
          <cell r="C147" t="str">
            <v>PREMIUMS REINSURANCE CEDED SUBTOTAL - CEDED TOTAL PAR (10 45.010.249.51)</v>
          </cell>
          <cell r="D147">
            <v>1662</v>
          </cell>
        </row>
        <row r="148">
          <cell r="A148" t="str">
            <v>Foresters Life Insurance Company (F385)PREMIUMS DIRECT SUBTOTAL - DIRECT NON-PARTICIPATING ANNUITY INDIVIDUAL (10 45.010.049.11)</v>
          </cell>
          <cell r="B148" t="str">
            <v>Foresters Life Insurance Company (F385)</v>
          </cell>
          <cell r="C148" t="str">
            <v>PREMIUMS DIRECT SUBTOTAL - DIRECT NON-PARTICIPATING ANNUITY INDIVIDUAL (10 45.010.049.11)</v>
          </cell>
          <cell r="D148">
            <v>5</v>
          </cell>
        </row>
        <row r="149">
          <cell r="A149" t="str">
            <v>Foresters Life Insurance Company (F385)PREMIUMS DIRECT SUBTOTAL - DIRECT NON-PARTICIPATING ANNUITY GROUP (10 45.010.049.12)</v>
          </cell>
          <cell r="B149" t="str">
            <v>Foresters Life Insurance Company (F385)</v>
          </cell>
          <cell r="C149" t="str">
            <v>PREMIUMS DIRECT SUBTOTAL - DIRECT NON-PARTICIPATING ANNUITY GROUP (10 45.010.049.12)</v>
          </cell>
          <cell r="D149">
            <v>55039</v>
          </cell>
        </row>
        <row r="150">
          <cell r="A150" t="str">
            <v>Foresters Life Insurance Company (F385)PREMIUMS DIRECT SUBTOTAL - DIRECT NON-PARTICIPATING TOTAL NON-PAR (10 45.010.049.41)</v>
          </cell>
          <cell r="B150" t="str">
            <v>Foresters Life Insurance Company (F385)</v>
          </cell>
          <cell r="C150" t="str">
            <v>PREMIUMS DIRECT SUBTOTAL - DIRECT NON-PARTICIPATING TOTAL NON-PAR (10 45.010.049.41)</v>
          </cell>
          <cell r="D150">
            <v>140181</v>
          </cell>
        </row>
        <row r="151">
          <cell r="A151" t="str">
            <v>Foresters Life Insurance Company (F385)PREMIUMS DIRECT SUBTOTAL - DIRECT TOTAL PAR (10 45.010.049.51)</v>
          </cell>
          <cell r="B151" t="str">
            <v>Foresters Life Insurance Company (F385)</v>
          </cell>
          <cell r="C151" t="str">
            <v>PREMIUMS DIRECT SUBTOTAL - DIRECT TOTAL PAR (10 45.010.049.51)</v>
          </cell>
          <cell r="D151">
            <v>2897</v>
          </cell>
        </row>
        <row r="152">
          <cell r="A152" t="str">
            <v>Foresters Life Insurance Company (F385)PREMIUMS REINSURANCE ASSUMED SUBTOTAL - ASSUMED TOTAL PAR (10 45.010.149.51)</v>
          </cell>
          <cell r="B152" t="str">
            <v>Foresters Life Insurance Company (F385)</v>
          </cell>
          <cell r="C152" t="str">
            <v>PREMIUMS REINSURANCE ASSUMED SUBTOTAL - ASSUMED TOTAL PAR (10 45.010.149.51)</v>
          </cell>
          <cell r="D152">
            <v>8</v>
          </cell>
        </row>
        <row r="153">
          <cell r="A153" t="str">
            <v>Foresters Life Insurance Company (F385)PREMIUMS REINSURANCE CEDED SUBTOTAL - CEDED NON-PARTICIPATING ANNUITY GROUP (10 45.010.249.12)</v>
          </cell>
          <cell r="B153" t="str">
            <v>Foresters Life Insurance Company (F385)</v>
          </cell>
          <cell r="C153" t="str">
            <v>PREMIUMS REINSURANCE CEDED SUBTOTAL - CEDED NON-PARTICIPATING ANNUITY GROUP (10 45.010.249.12)</v>
          </cell>
          <cell r="D153">
            <v>-5544</v>
          </cell>
        </row>
        <row r="154">
          <cell r="A154" t="str">
            <v>Foresters Life Insurance Company (F385)PREMIUMS REINSURANCE CEDED SUBTOTAL - CEDED NON-PARTICIPATING TOTAL NON-PAR (10 45.010.249.41)</v>
          </cell>
          <cell r="B154" t="str">
            <v>Foresters Life Insurance Company (F385)</v>
          </cell>
          <cell r="C154" t="str">
            <v>PREMIUMS REINSURANCE CEDED SUBTOTAL - CEDED NON-PARTICIPATING TOTAL NON-PAR (10 45.010.249.41)</v>
          </cell>
          <cell r="D154">
            <v>27520</v>
          </cell>
        </row>
        <row r="155">
          <cell r="A155" t="str">
            <v>Foresters Life Insurance Company (F385)PREMIUMS REINSURANCE CEDED SUBTOTAL - CEDED TOTAL PAR (10 45.010.249.51)</v>
          </cell>
          <cell r="B155" t="str">
            <v>Foresters Life Insurance Company (F385)</v>
          </cell>
          <cell r="C155" t="str">
            <v>PREMIUMS REINSURANCE CEDED SUBTOTAL - CEDED TOTAL PAR (10 45.010.249.51)</v>
          </cell>
          <cell r="D155">
            <v>499</v>
          </cell>
        </row>
        <row r="156">
          <cell r="A156" t="str">
            <v>Grand Orange Lodge of British America (The) (J070)PREMIUMS DIRECT SUBTOTAL - DIRECT NON-PARTICIPATING ANNUITY INDIVIDUAL (10 45.010.049.11)</v>
          </cell>
          <cell r="B156" t="str">
            <v>Grand Orange Lodge of British America (The) (J070)</v>
          </cell>
          <cell r="C156" t="str">
            <v>PREMIUMS DIRECT SUBTOTAL - DIRECT NON-PARTICIPATING ANNUITY INDIVIDUAL (10 45.010.049.11)</v>
          </cell>
          <cell r="D156">
            <v>42</v>
          </cell>
        </row>
        <row r="157">
          <cell r="A157" t="str">
            <v>Grand Orange Lodge of British America (The) (J070)PREMIUMS DIRECT SUBTOTAL - DIRECT NON-PARTICIPATING TOTAL NON-PAR (10 45.010.049.41)</v>
          </cell>
          <cell r="B157" t="str">
            <v>Grand Orange Lodge of British America (The) (J070)</v>
          </cell>
          <cell r="C157" t="str">
            <v>PREMIUMS DIRECT SUBTOTAL - DIRECT NON-PARTICIPATING TOTAL NON-PAR (10 45.010.049.41)</v>
          </cell>
          <cell r="D157">
            <v>2106</v>
          </cell>
        </row>
        <row r="158">
          <cell r="A158" t="str">
            <v>Grand Orange Lodge of British America (The) (J070)PREMIUMS REINSURANCE CEDED SUBTOTAL - CEDED NON-PARTICIPATING TOTAL NON-PAR (10 45.010.249.41)</v>
          </cell>
          <cell r="B158" t="str">
            <v>Grand Orange Lodge of British America (The) (J070)</v>
          </cell>
          <cell r="C158" t="str">
            <v>PREMIUMS REINSURANCE CEDED SUBTOTAL - CEDED NON-PARTICIPATING TOTAL NON-PAR (10 45.010.249.41)</v>
          </cell>
          <cell r="D158">
            <v>23</v>
          </cell>
        </row>
        <row r="159">
          <cell r="A159" t="str">
            <v>Great-West Life Assurance Company (The) (F210)PREMIUMS DIRECT SUBTOTAL - DIRECT NON-PARTICIPATING ANNUITY INDIVIDUAL (10 45.010.049.11)</v>
          </cell>
          <cell r="B159" t="str">
            <v>Great-West Life Assurance Company (The) (F210)</v>
          </cell>
          <cell r="C159" t="str">
            <v>PREMIUMS DIRECT SUBTOTAL - DIRECT NON-PARTICIPATING ANNUITY INDIVIDUAL (10 45.010.049.11)</v>
          </cell>
          <cell r="D159">
            <v>402571</v>
          </cell>
        </row>
        <row r="160">
          <cell r="A160" t="str">
            <v>Great-West Life Assurance Company (The) (F210)PREMIUMS DIRECT SUBTOTAL - DIRECT NON-PARTICIPATING ANNUITY GROUP (10 45.010.049.12)</v>
          </cell>
          <cell r="B160" t="str">
            <v>Great-West Life Assurance Company (The) (F210)</v>
          </cell>
          <cell r="C160" t="str">
            <v>PREMIUMS DIRECT SUBTOTAL - DIRECT NON-PARTICIPATING ANNUITY GROUP (10 45.010.049.12)</v>
          </cell>
          <cell r="D160">
            <v>689469</v>
          </cell>
        </row>
        <row r="161">
          <cell r="A161" t="str">
            <v>Great-West Life Assurance Company (The) (F210)PREMIUMS DIRECT SUBTOTAL - DIRECT NON-PARTICIPATING TOTAL NON-PAR (10 45.010.049.41)</v>
          </cell>
          <cell r="B161" t="str">
            <v>Great-West Life Assurance Company (The) (F210)</v>
          </cell>
          <cell r="C161" t="str">
            <v>PREMIUMS DIRECT SUBTOTAL - DIRECT NON-PARTICIPATING TOTAL NON-PAR (10 45.010.049.41)</v>
          </cell>
          <cell r="D161">
            <v>8887560</v>
          </cell>
        </row>
        <row r="162">
          <cell r="A162" t="str">
            <v>Great-West Life Assurance Company (The) (F210)PREMIUMS DIRECT SUBTOTAL - DIRECT TOTAL PAR (10 45.010.049.51)</v>
          </cell>
          <cell r="B162" t="str">
            <v>Great-West Life Assurance Company (The) (F210)</v>
          </cell>
          <cell r="C162" t="str">
            <v>PREMIUMS DIRECT SUBTOTAL - DIRECT TOTAL PAR (10 45.010.049.51)</v>
          </cell>
          <cell r="D162">
            <v>2610283</v>
          </cell>
        </row>
        <row r="163">
          <cell r="A163" t="str">
            <v>Great-West Life Assurance Company (The) (F210)PREMIUMS REINSURANCE ASSUMED SUBTOTAL - ASSUMED NON-PARTICIPATING TOTAL NON-PAR (10 45.010.149.41)</v>
          </cell>
          <cell r="B163" t="str">
            <v>Great-West Life Assurance Company (The) (F210)</v>
          </cell>
          <cell r="C163" t="str">
            <v>PREMIUMS REINSURANCE ASSUMED SUBTOTAL - ASSUMED NON-PARTICIPATING TOTAL NON-PAR (10 45.010.149.41)</v>
          </cell>
          <cell r="D163">
            <v>46584</v>
          </cell>
        </row>
        <row r="164">
          <cell r="A164" t="str">
            <v>Great-West Life Assurance Company (The) (F210)PREMIUMS REINSURANCE ASSUMED SUBTOTAL - ASSUMED TOTAL PAR (10 45.010.149.51)</v>
          </cell>
          <cell r="B164" t="str">
            <v>Great-West Life Assurance Company (The) (F210)</v>
          </cell>
          <cell r="C164" t="str">
            <v>PREMIUMS REINSURANCE ASSUMED SUBTOTAL - ASSUMED TOTAL PAR (10 45.010.149.51)</v>
          </cell>
          <cell r="D164">
            <v>396</v>
          </cell>
        </row>
        <row r="165">
          <cell r="A165" t="str">
            <v>Great-West Life Assurance Company (The) (F210)PREMIUMS REINSURANCE CEDED SUBTOTAL - CEDED NON-PARTICIPATING ANNUITY GROUP (10 45.010.249.12)</v>
          </cell>
          <cell r="B165" t="str">
            <v>Great-West Life Assurance Company (The) (F210)</v>
          </cell>
          <cell r="C165" t="str">
            <v>PREMIUMS REINSURANCE CEDED SUBTOTAL - CEDED NON-PARTICIPATING ANNUITY GROUP (10 45.010.249.12)</v>
          </cell>
          <cell r="D165">
            <v>1003</v>
          </cell>
        </row>
        <row r="166">
          <cell r="A166" t="str">
            <v>Great-West Life Assurance Company (The) (F210)PREMIUMS REINSURANCE CEDED SUBTOTAL - CEDED NON-PARTICIPATING TOTAL NON-PAR (10 45.010.249.41)</v>
          </cell>
          <cell r="B166" t="str">
            <v>Great-West Life Assurance Company (The) (F210)</v>
          </cell>
          <cell r="C166" t="str">
            <v>PREMIUMS REINSURANCE CEDED SUBTOTAL - CEDED NON-PARTICIPATING TOTAL NON-PAR (10 45.010.249.41)</v>
          </cell>
          <cell r="D166">
            <v>2194354</v>
          </cell>
        </row>
        <row r="167">
          <cell r="A167" t="str">
            <v>Great-West Life Assurance Company (The) (F210)PREMIUMS REINSURANCE CEDED SUBTOTAL - CEDED TOTAL PAR (10 45.010.249.51)</v>
          </cell>
          <cell r="B167" t="str">
            <v>Great-West Life Assurance Company (The) (F210)</v>
          </cell>
          <cell r="C167" t="str">
            <v>PREMIUMS REINSURANCE CEDED SUBTOTAL - CEDED TOTAL PAR (10 45.010.249.51)</v>
          </cell>
          <cell r="D167">
            <v>64865</v>
          </cell>
        </row>
        <row r="168">
          <cell r="A168" t="str">
            <v>Great-West Life Assurance Company (The) (F210)PREMIUMS DIRECT SUBTOTAL - DIRECT U.S.A. NON-PARTICIPATING ANNUITY INDIVIDUAL (10 45.020.049.11)</v>
          </cell>
          <cell r="B168" t="str">
            <v>Great-West Life Assurance Company (The) (F210)</v>
          </cell>
          <cell r="C168" t="str">
            <v>PREMIUMS DIRECT SUBTOTAL - DIRECT U.S.A. NON-PARTICIPATING ANNUITY INDIVIDUAL (10 45.020.049.11)</v>
          </cell>
          <cell r="D168">
            <v>867</v>
          </cell>
        </row>
        <row r="169">
          <cell r="A169" t="str">
            <v>Great-West Life Assurance Company (The) (F210)PREMIUMS DIRECT SUBTOTAL - DIRECT U.S.A. NON-PARTICIPATING ANNUITY GROUP (10 45.020.049.12)</v>
          </cell>
          <cell r="B169" t="str">
            <v>Great-West Life Assurance Company (The) (F210)</v>
          </cell>
          <cell r="C169" t="str">
            <v>PREMIUMS DIRECT SUBTOTAL - DIRECT U.S.A. NON-PARTICIPATING ANNUITY GROUP (10 45.020.049.12)</v>
          </cell>
          <cell r="D169">
            <v>1313</v>
          </cell>
        </row>
        <row r="170">
          <cell r="A170" t="str">
            <v>Great-West Life Assurance Company (The) (F210)PREMIUMS DIRECT SUBTOTAL - DIRECT U.S.A. NON-PARTICIPATING TOTAL NON-PAR (10 45.020.049.41)</v>
          </cell>
          <cell r="B170" t="str">
            <v>Great-West Life Assurance Company (The) (F210)</v>
          </cell>
          <cell r="C170" t="str">
            <v>PREMIUMS DIRECT SUBTOTAL - DIRECT U.S.A. NON-PARTICIPATING TOTAL NON-PAR (10 45.020.049.41)</v>
          </cell>
          <cell r="D170">
            <v>77345</v>
          </cell>
        </row>
        <row r="171">
          <cell r="A171" t="str">
            <v>Great-West Life Assurance Company (The) (F210)PREMIUMS DIRECT SUBTOTAL - DIRECT U.S.A. TOTAL PAR (10 45.020.049.51)</v>
          </cell>
          <cell r="B171" t="str">
            <v>Great-West Life Assurance Company (The) (F210)</v>
          </cell>
          <cell r="C171" t="str">
            <v>PREMIUMS DIRECT SUBTOTAL - DIRECT U.S.A. TOTAL PAR (10 45.020.049.51)</v>
          </cell>
          <cell r="D171">
            <v>79105</v>
          </cell>
        </row>
        <row r="172">
          <cell r="A172" t="str">
            <v>Great-West Life Assurance Company (The) (F210)PREMIUMS DIRECT SUBTOTAL - DIRECT TOTAL U.S.A. (10 45.020.049.76)</v>
          </cell>
          <cell r="B172" t="str">
            <v>Great-West Life Assurance Company (The) (F210)</v>
          </cell>
          <cell r="C172" t="str">
            <v>PREMIUMS DIRECT SUBTOTAL - DIRECT TOTAL U.S.A. (10 45.020.049.76)</v>
          </cell>
          <cell r="D172">
            <v>156450</v>
          </cell>
        </row>
        <row r="173">
          <cell r="A173" t="str">
            <v>Great-West Life Assurance Company (The) (F210)PREMIUMS DIRECT SUBTOTAL - DIRECT TOTAL EUROPE (10 45.020.049.84)</v>
          </cell>
          <cell r="B173" t="str">
            <v>Great-West Life Assurance Company (The) (F210)</v>
          </cell>
          <cell r="C173" t="str">
            <v>PREMIUMS DIRECT SUBTOTAL - DIRECT TOTAL EUROPE (10 45.020.049.84)</v>
          </cell>
          <cell r="D173">
            <v>932025</v>
          </cell>
        </row>
        <row r="174">
          <cell r="A174" t="str">
            <v>Great-West Life Assurance Company (The) (F210)PREMIUMS REINSURANCE ASSUMED SUBTOTAL - ASSUMED U.S.A. NON-PARTICIPATING TOTAL NON-PAR (10 45.020.149.41)</v>
          </cell>
          <cell r="B174" t="str">
            <v>Great-West Life Assurance Company (The) (F210)</v>
          </cell>
          <cell r="C174" t="str">
            <v>PREMIUMS REINSURANCE ASSUMED SUBTOTAL - ASSUMED U.S.A. NON-PARTICIPATING TOTAL NON-PAR (10 45.020.149.41)</v>
          </cell>
          <cell r="D174">
            <v>6258</v>
          </cell>
        </row>
        <row r="175">
          <cell r="A175" t="str">
            <v>Great-West Life Assurance Company (The) (F210)PREMIUMS REINSURANCE ASSUMED SUBTOTAL - ASSUMED U.S.A. TOTAL PAR (10 45.020.149.51)</v>
          </cell>
          <cell r="B175" t="str">
            <v>Great-West Life Assurance Company (The) (F210)</v>
          </cell>
          <cell r="C175" t="str">
            <v>PREMIUMS REINSURANCE ASSUMED SUBTOTAL - ASSUMED U.S.A. TOTAL PAR (10 45.020.149.51)</v>
          </cell>
          <cell r="D175">
            <v>3653</v>
          </cell>
        </row>
        <row r="176">
          <cell r="A176" t="str">
            <v>Great-West Life Assurance Company (The) (F210)PREMIUMS REINSURANCE ASSUMED SUBTOTAL - ASSUMED TOTAL U.S.A. (10 45.020.149.76)</v>
          </cell>
          <cell r="B176" t="str">
            <v>Great-West Life Assurance Company (The) (F210)</v>
          </cell>
          <cell r="C176" t="str">
            <v>PREMIUMS REINSURANCE ASSUMED SUBTOTAL - ASSUMED TOTAL U.S.A. (10 45.020.149.76)</v>
          </cell>
          <cell r="D176">
            <v>9911</v>
          </cell>
        </row>
        <row r="177">
          <cell r="A177" t="str">
            <v>Great-West Life Assurance Company (The) (F210)PREMIUMS REINSURANCE ASSUMED SUBTOTAL - ASSUMED TOTAL EUROPE (10 45.020.149.84)</v>
          </cell>
          <cell r="B177" t="str">
            <v>Great-West Life Assurance Company (The) (F210)</v>
          </cell>
          <cell r="C177" t="str">
            <v>PREMIUMS REINSURANCE ASSUMED SUBTOTAL - ASSUMED TOTAL EUROPE (10 45.020.149.84)</v>
          </cell>
          <cell r="D177">
            <v>4337531</v>
          </cell>
        </row>
        <row r="178">
          <cell r="A178" t="str">
            <v>Great-West Life Assurance Company (The) (F210)PREMIUMS REINSURANCE CEDED SUBTOTAL - CEDED U.S.A. NON-PARTICIPATING ANNUITY INDIVIDUAL (10 45.020.249.11)</v>
          </cell>
          <cell r="B178" t="str">
            <v>Great-West Life Assurance Company (The) (F210)</v>
          </cell>
          <cell r="C178" t="str">
            <v>PREMIUMS REINSURANCE CEDED SUBTOTAL - CEDED U.S.A. NON-PARTICIPATING ANNUITY INDIVIDUAL (10 45.020.249.11)</v>
          </cell>
          <cell r="D178">
            <v>850</v>
          </cell>
        </row>
        <row r="179">
          <cell r="A179" t="str">
            <v>Great-West Life Assurance Company (The) (F210)PREMIUMS REINSURANCE CEDED SUBTOTAL - CEDED U.S.A. NON-PARTICIPATING ANNUITY GROUP (10 45.020.249.12)</v>
          </cell>
          <cell r="B179" t="str">
            <v>Great-West Life Assurance Company (The) (F210)</v>
          </cell>
          <cell r="C179" t="str">
            <v>PREMIUMS REINSURANCE CEDED SUBTOTAL - CEDED U.S.A. NON-PARTICIPATING ANNUITY GROUP (10 45.020.249.12)</v>
          </cell>
          <cell r="D179">
            <v>1313</v>
          </cell>
        </row>
        <row r="180">
          <cell r="A180" t="str">
            <v>Great-West Life Assurance Company (The) (F210)PREMIUMS REINSURANCE CEDED SUBTOTAL - CEDED U.S.A. NON-PARTICIPATING TOTAL NON-PAR (10 45.020.249.41)</v>
          </cell>
          <cell r="B180" t="str">
            <v>Great-West Life Assurance Company (The) (F210)</v>
          </cell>
          <cell r="C180" t="str">
            <v>PREMIUMS REINSURANCE CEDED SUBTOTAL - CEDED U.S.A. NON-PARTICIPATING TOTAL NON-PAR (10 45.020.249.41)</v>
          </cell>
          <cell r="D180">
            <v>28849</v>
          </cell>
        </row>
        <row r="181">
          <cell r="A181" t="str">
            <v>Great-West Life Assurance Company (The) (F210)PREMIUMS REINSURANCE CEDED SUBTOTAL - CEDED U.S.A. TOTAL PAR (10 45.020.249.51)</v>
          </cell>
          <cell r="B181" t="str">
            <v>Great-West Life Assurance Company (The) (F210)</v>
          </cell>
          <cell r="C181" t="str">
            <v>PREMIUMS REINSURANCE CEDED SUBTOTAL - CEDED U.S.A. TOTAL PAR (10 45.020.249.51)</v>
          </cell>
          <cell r="D181">
            <v>7862</v>
          </cell>
        </row>
        <row r="182">
          <cell r="A182" t="str">
            <v>Great-West Life Assurance Company (The) (F210)PREMIUMS REINSURANCE CEDED SUBTOTAL - CEDED TOTAL U.S.A. (10 45.020.249.76)</v>
          </cell>
          <cell r="B182" t="str">
            <v>Great-West Life Assurance Company (The) (F210)</v>
          </cell>
          <cell r="C182" t="str">
            <v>PREMIUMS REINSURANCE CEDED SUBTOTAL - CEDED TOTAL U.S.A. (10 45.020.249.76)</v>
          </cell>
          <cell r="D182">
            <v>36711</v>
          </cell>
        </row>
        <row r="183">
          <cell r="A183" t="str">
            <v>Great-West Life Assurance Company (The) (F210)PREMIUMS REINSURANCE CEDED SUBTOTAL - CEDED TOTAL EUROPE (10 45.020.249.84)</v>
          </cell>
          <cell r="B183" t="str">
            <v>Great-West Life Assurance Company (The) (F210)</v>
          </cell>
          <cell r="C183" t="str">
            <v>PREMIUMS REINSURANCE CEDED SUBTOTAL - CEDED TOTAL EUROPE (10 45.020.249.84)</v>
          </cell>
          <cell r="D183">
            <v>511403</v>
          </cell>
        </row>
        <row r="184">
          <cell r="A184" t="str">
            <v>Independent Order of Foresters (The) (J080)PREMIUMS DIRECT SUBTOTAL - DIRECT NON-PARTICIPATING ANNUITY INDIVIDUAL (10 45.010.049.11)</v>
          </cell>
          <cell r="B184" t="str">
            <v>Independent Order of Foresters (The) (J080)</v>
          </cell>
          <cell r="C184" t="str">
            <v>PREMIUMS DIRECT SUBTOTAL - DIRECT NON-PARTICIPATING ANNUITY INDIVIDUAL (10 45.010.049.11)</v>
          </cell>
          <cell r="D184">
            <v>5</v>
          </cell>
        </row>
        <row r="185">
          <cell r="A185" t="str">
            <v>Independent Order of Foresters (The) (J080)PREMIUMS DIRECT SUBTOTAL - DIRECT NON-PARTICIPATING ANNUITY GROUP (10 45.010.049.12)</v>
          </cell>
          <cell r="B185" t="str">
            <v>Independent Order of Foresters (The) (J080)</v>
          </cell>
          <cell r="C185" t="str">
            <v>PREMIUMS DIRECT SUBTOTAL - DIRECT NON-PARTICIPATING ANNUITY GROUP (10 45.010.049.12)</v>
          </cell>
          <cell r="D185">
            <v>55039</v>
          </cell>
        </row>
        <row r="186">
          <cell r="A186" t="str">
            <v>Independent Order of Foresters (The) (J080)PREMIUMS DIRECT SUBTOTAL - DIRECT NON-PARTICIPATING TOTAL NON-PAR (10 45.010.049.41)</v>
          </cell>
          <cell r="B186" t="str">
            <v>Independent Order of Foresters (The) (J080)</v>
          </cell>
          <cell r="C186" t="str">
            <v>PREMIUMS DIRECT SUBTOTAL - DIRECT NON-PARTICIPATING TOTAL NON-PAR (10 45.010.049.41)</v>
          </cell>
          <cell r="D186">
            <v>140181</v>
          </cell>
        </row>
        <row r="187">
          <cell r="A187" t="str">
            <v>Independent Order of Foresters (The) (J080)PREMIUMS DIRECT SUBTOTAL - DIRECT TOTAL PAR (10 45.010.049.51)</v>
          </cell>
          <cell r="B187" t="str">
            <v>Independent Order of Foresters (The) (J080)</v>
          </cell>
          <cell r="C187" t="str">
            <v>PREMIUMS DIRECT SUBTOTAL - DIRECT TOTAL PAR (10 45.010.049.51)</v>
          </cell>
          <cell r="D187">
            <v>29209</v>
          </cell>
        </row>
        <row r="188">
          <cell r="A188" t="str">
            <v>Independent Order of Foresters (The) (J080)PREMIUMS REINSURANCE ASSUMED SUBTOTAL - ASSUMED TOTAL PAR (10 45.010.149.51)</v>
          </cell>
          <cell r="B188" t="str">
            <v>Independent Order of Foresters (The) (J080)</v>
          </cell>
          <cell r="C188" t="str">
            <v>PREMIUMS REINSURANCE ASSUMED SUBTOTAL - ASSUMED TOTAL PAR (10 45.010.149.51)</v>
          </cell>
          <cell r="D188">
            <v>4075</v>
          </cell>
        </row>
        <row r="189">
          <cell r="A189" t="str">
            <v>Independent Order of Foresters (The) (J080)PREMIUMS REINSURANCE CEDED SUBTOTAL - CEDED NON-PARTICIPATING ANNUITY GROUP (10 45.010.249.12)</v>
          </cell>
          <cell r="B189" t="str">
            <v>Independent Order of Foresters (The) (J080)</v>
          </cell>
          <cell r="C189" t="str">
            <v>PREMIUMS REINSURANCE CEDED SUBTOTAL - CEDED NON-PARTICIPATING ANNUITY GROUP (10 45.010.249.12)</v>
          </cell>
          <cell r="D189">
            <v>-5544</v>
          </cell>
        </row>
        <row r="190">
          <cell r="A190" t="str">
            <v>Independent Order of Foresters (The) (J080)PREMIUMS REINSURANCE CEDED SUBTOTAL - CEDED NON-PARTICIPATING TOTAL NON-PAR (10 45.010.249.41)</v>
          </cell>
          <cell r="B190" t="str">
            <v>Independent Order of Foresters (The) (J080)</v>
          </cell>
          <cell r="C190" t="str">
            <v>PREMIUMS REINSURANCE CEDED SUBTOTAL - CEDED NON-PARTICIPATING TOTAL NON-PAR (10 45.010.249.41)</v>
          </cell>
          <cell r="D190">
            <v>27320</v>
          </cell>
        </row>
        <row r="191">
          <cell r="A191" t="str">
            <v>Independent Order of Foresters (The) (J080)PREMIUMS REINSURANCE CEDED SUBTOTAL - CEDED TOTAL PAR (10 45.010.249.51)</v>
          </cell>
          <cell r="B191" t="str">
            <v>Independent Order of Foresters (The) (J080)</v>
          </cell>
          <cell r="C191" t="str">
            <v>PREMIUMS REINSURANCE CEDED SUBTOTAL - CEDED TOTAL PAR (10 45.010.249.51)</v>
          </cell>
          <cell r="D191">
            <v>1069</v>
          </cell>
        </row>
        <row r="192">
          <cell r="A192" t="str">
            <v>Independent Order of Foresters (The) (J080)PREMIUMS DIRECT SUBTOTAL - DIRECT U.S.A. TOTAL PAR (10 45.020.049.51)</v>
          </cell>
          <cell r="B192" t="str">
            <v>Independent Order of Foresters (The) (J080)</v>
          </cell>
          <cell r="C192" t="str">
            <v>PREMIUMS DIRECT SUBTOTAL - DIRECT U.S.A. TOTAL PAR (10 45.020.049.51)</v>
          </cell>
          <cell r="D192">
            <v>331894</v>
          </cell>
        </row>
        <row r="193">
          <cell r="A193" t="str">
            <v>Independent Order of Foresters (The) (J080)PREMIUMS DIRECT SUBTOTAL - DIRECT TOTAL U.S.A. (10 45.020.049.76)</v>
          </cell>
          <cell r="B193" t="str">
            <v>Independent Order of Foresters (The) (J080)</v>
          </cell>
          <cell r="C193" t="str">
            <v>PREMIUMS DIRECT SUBTOTAL - DIRECT TOTAL U.S.A. (10 45.020.049.76)</v>
          </cell>
          <cell r="D193">
            <v>331894</v>
          </cell>
        </row>
        <row r="194">
          <cell r="A194" t="str">
            <v>Independent Order of Foresters (The) (J080)PREMIUMS DIRECT SUBTOTAL - DIRECT TOTAL EUROPE (10 45.020.049.84)</v>
          </cell>
          <cell r="B194" t="str">
            <v>Independent Order of Foresters (The) (J080)</v>
          </cell>
          <cell r="C194" t="str">
            <v>PREMIUMS DIRECT SUBTOTAL - DIRECT TOTAL EUROPE (10 45.020.049.84)</v>
          </cell>
          <cell r="D194">
            <v>22619</v>
          </cell>
        </row>
        <row r="195">
          <cell r="A195" t="str">
            <v>Independent Order of Foresters (The) (J080)PREMIUMS REINSURANCE CEDED SUBTOTAL - CEDED U.S.A. TOTAL PAR (10 45.020.249.51)</v>
          </cell>
          <cell r="B195" t="str">
            <v>Independent Order of Foresters (The) (J080)</v>
          </cell>
          <cell r="C195" t="str">
            <v>PREMIUMS REINSURANCE CEDED SUBTOTAL - CEDED U.S.A. TOTAL PAR (10 45.020.249.51)</v>
          </cell>
          <cell r="D195">
            <v>29723</v>
          </cell>
        </row>
        <row r="196">
          <cell r="A196" t="str">
            <v>Independent Order of Foresters (The) (J080)PREMIUMS REINSURANCE CEDED SUBTOTAL - CEDED TOTAL U.S.A. (10 45.020.249.76)</v>
          </cell>
          <cell r="B196" t="str">
            <v>Independent Order of Foresters (The) (J080)</v>
          </cell>
          <cell r="C196" t="str">
            <v>PREMIUMS REINSURANCE CEDED SUBTOTAL - CEDED TOTAL U.S.A. (10 45.020.249.76)</v>
          </cell>
          <cell r="D196">
            <v>29723</v>
          </cell>
        </row>
        <row r="197">
          <cell r="A197" t="str">
            <v>Independent Order of Foresters (The) (Life) (I006)PREMIUMS DIRECT SUBTOTAL - DIRECT NON-PARTICIPATING ANNUITY INDIVIDUAL (10 45.010.049.11)</v>
          </cell>
          <cell r="B197" t="str">
            <v>Independent Order of Foresters (The) (Life) (I006)</v>
          </cell>
          <cell r="C197" t="str">
            <v>PREMIUMS DIRECT SUBTOTAL - DIRECT NON-PARTICIPATING ANNUITY INDIVIDUAL (10 45.010.049.11)</v>
          </cell>
          <cell r="D197">
            <v>5</v>
          </cell>
        </row>
        <row r="198">
          <cell r="A198" t="str">
            <v>Independent Order of Foresters (The) (Life) (I006)PREMIUMS DIRECT SUBTOTAL - DIRECT NON-PARTICIPATING ANNUITY GROUP (10 45.010.049.12)</v>
          </cell>
          <cell r="B198" t="str">
            <v>Independent Order of Foresters (The) (Life) (I006)</v>
          </cell>
          <cell r="C198" t="str">
            <v>PREMIUMS DIRECT SUBTOTAL - DIRECT NON-PARTICIPATING ANNUITY GROUP (10 45.010.049.12)</v>
          </cell>
          <cell r="D198">
            <v>55039</v>
          </cell>
        </row>
        <row r="199">
          <cell r="A199" t="str">
            <v>Independent Order of Foresters (The) (Life) (I006)PREMIUMS DIRECT SUBTOTAL - DIRECT NON-PARTICIPATING TOTAL NON-PAR (10 45.010.049.41)</v>
          </cell>
          <cell r="B199" t="str">
            <v>Independent Order of Foresters (The) (Life) (I006)</v>
          </cell>
          <cell r="C199" t="str">
            <v>PREMIUMS DIRECT SUBTOTAL - DIRECT NON-PARTICIPATING TOTAL NON-PAR (10 45.010.049.41)</v>
          </cell>
          <cell r="D199">
            <v>140181</v>
          </cell>
        </row>
        <row r="200">
          <cell r="A200" t="str">
            <v>Independent Order of Foresters (The) (Life) (I006)PREMIUMS DIRECT SUBTOTAL - DIRECT TOTAL PAR (10 45.010.049.51)</v>
          </cell>
          <cell r="B200" t="str">
            <v>Independent Order of Foresters (The) (Life) (I006)</v>
          </cell>
          <cell r="C200" t="str">
            <v>PREMIUMS DIRECT SUBTOTAL - DIRECT TOTAL PAR (10 45.010.049.51)</v>
          </cell>
          <cell r="D200">
            <v>29209</v>
          </cell>
        </row>
        <row r="201">
          <cell r="A201" t="str">
            <v>Independent Order of Foresters (The) (Life) (I006)PREMIUMS REINSURANCE ASSUMED SUBTOTAL - ASSUMED TOTAL PAR (10 45.010.149.51)</v>
          </cell>
          <cell r="B201" t="str">
            <v>Independent Order of Foresters (The) (Life) (I006)</v>
          </cell>
          <cell r="C201" t="str">
            <v>PREMIUMS REINSURANCE ASSUMED SUBTOTAL - ASSUMED TOTAL PAR (10 45.010.149.51)</v>
          </cell>
          <cell r="D201">
            <v>4075</v>
          </cell>
        </row>
        <row r="202">
          <cell r="A202" t="str">
            <v>Independent Order of Foresters (The) (Life) (I006)PREMIUMS REINSURANCE CEDED SUBTOTAL - CEDED NON-PARTICIPATING ANNUITY GROUP (10 45.010.249.12)</v>
          </cell>
          <cell r="B202" t="str">
            <v>Independent Order of Foresters (The) (Life) (I006)</v>
          </cell>
          <cell r="C202" t="str">
            <v>PREMIUMS REINSURANCE CEDED SUBTOTAL - CEDED NON-PARTICIPATING ANNUITY GROUP (10 45.010.249.12)</v>
          </cell>
          <cell r="D202">
            <v>-5544</v>
          </cell>
        </row>
        <row r="203">
          <cell r="A203" t="str">
            <v>Independent Order of Foresters (The) (Life) (I006)PREMIUMS REINSURANCE CEDED SUBTOTAL - CEDED NON-PARTICIPATING TOTAL NON-PAR (10 45.010.249.41)</v>
          </cell>
          <cell r="B203" t="str">
            <v>Independent Order of Foresters (The) (Life) (I006)</v>
          </cell>
          <cell r="C203" t="str">
            <v>PREMIUMS REINSURANCE CEDED SUBTOTAL - CEDED NON-PARTICIPATING TOTAL NON-PAR (10 45.010.249.41)</v>
          </cell>
          <cell r="D203">
            <v>27320</v>
          </cell>
        </row>
        <row r="204">
          <cell r="A204" t="str">
            <v>Independent Order of Foresters (The) (Life) (I006)PREMIUMS REINSURANCE CEDED SUBTOTAL - CEDED TOTAL PAR (10 45.010.249.51)</v>
          </cell>
          <cell r="B204" t="str">
            <v>Independent Order of Foresters (The) (Life) (I006)</v>
          </cell>
          <cell r="C204" t="str">
            <v>PREMIUMS REINSURANCE CEDED SUBTOTAL - CEDED TOTAL PAR (10 45.010.249.51)</v>
          </cell>
          <cell r="D204">
            <v>1069</v>
          </cell>
        </row>
        <row r="205">
          <cell r="A205" t="str">
            <v>Independent Order of Foresters (The) (Life) (I006)PREMIUMS DIRECT SUBTOTAL - DIRECT U.S.A. TOTAL PAR (10 45.020.049.51)</v>
          </cell>
          <cell r="B205" t="str">
            <v>Independent Order of Foresters (The) (Life) (I006)</v>
          </cell>
          <cell r="C205" t="str">
            <v>PREMIUMS DIRECT SUBTOTAL - DIRECT U.S.A. TOTAL PAR (10 45.020.049.51)</v>
          </cell>
          <cell r="D205">
            <v>331894</v>
          </cell>
        </row>
        <row r="206">
          <cell r="A206" t="str">
            <v>Independent Order of Foresters (The) (Life) (I006)PREMIUMS DIRECT SUBTOTAL - DIRECT TOTAL U.S.A. (10 45.020.049.76)</v>
          </cell>
          <cell r="B206" t="str">
            <v>Independent Order of Foresters (The) (Life) (I006)</v>
          </cell>
          <cell r="C206" t="str">
            <v>PREMIUMS DIRECT SUBTOTAL - DIRECT TOTAL U.S.A. (10 45.020.049.76)</v>
          </cell>
          <cell r="D206">
            <v>331894</v>
          </cell>
        </row>
        <row r="207">
          <cell r="A207" t="str">
            <v>Independent Order of Foresters (The) (Life) (I006)PREMIUMS DIRECT SUBTOTAL - DIRECT TOTAL EUROPE (10 45.020.049.84)</v>
          </cell>
          <cell r="B207" t="str">
            <v>Independent Order of Foresters (The) (Life) (I006)</v>
          </cell>
          <cell r="C207" t="str">
            <v>PREMIUMS DIRECT SUBTOTAL - DIRECT TOTAL EUROPE (10 45.020.049.84)</v>
          </cell>
          <cell r="D207">
            <v>22619</v>
          </cell>
        </row>
        <row r="208">
          <cell r="A208" t="str">
            <v>Independent Order of Foresters (The) (Life) (I006)PREMIUMS REINSURANCE CEDED SUBTOTAL - CEDED U.S.A. TOTAL PAR (10 45.020.249.51)</v>
          </cell>
          <cell r="B208" t="str">
            <v>Independent Order of Foresters (The) (Life) (I006)</v>
          </cell>
          <cell r="C208" t="str">
            <v>PREMIUMS REINSURANCE CEDED SUBTOTAL - CEDED U.S.A. TOTAL PAR (10 45.020.249.51)</v>
          </cell>
          <cell r="D208">
            <v>29723</v>
          </cell>
        </row>
        <row r="209">
          <cell r="A209" t="str">
            <v>Independent Order of Foresters (The) (Life) (I006)PREMIUMS REINSURANCE CEDED SUBTOTAL - CEDED TOTAL U.S.A. (10 45.020.249.76)</v>
          </cell>
          <cell r="B209" t="str">
            <v>Independent Order of Foresters (The) (Life) (I006)</v>
          </cell>
          <cell r="C209" t="str">
            <v>PREMIUMS REINSURANCE CEDED SUBTOTAL - CEDED TOTAL U.S.A. (10 45.020.249.76)</v>
          </cell>
          <cell r="D209">
            <v>29723</v>
          </cell>
        </row>
        <row r="210">
          <cell r="A210" t="str">
            <v>Industrial Alliance Pacific Insurance and Financial Services Inc. (F330)PREMIUMS DIRECT SUBTOTAL - DIRECT NON-PARTICIPATING ANNUITY INDIVIDUAL (10 45.010.049.11)</v>
          </cell>
          <cell r="B210" t="str">
            <v>Industrial Alliance Pacific Insurance and Financial Services Inc. (F330)</v>
          </cell>
          <cell r="C210" t="str">
            <v>PREMIUMS DIRECT SUBTOTAL - DIRECT NON-PARTICIPATING ANNUITY INDIVIDUAL (10 45.010.049.11)</v>
          </cell>
          <cell r="D210">
            <v>71584</v>
          </cell>
        </row>
        <row r="211">
          <cell r="A211" t="str">
            <v>Industrial Alliance Pacific Insurance and Financial Services Inc. (F330)PREMIUMS DIRECT SUBTOTAL - DIRECT NON-PARTICIPATING ANNUITY GROUP (10 45.010.049.12)</v>
          </cell>
          <cell r="B211" t="str">
            <v>Industrial Alliance Pacific Insurance and Financial Services Inc. (F330)</v>
          </cell>
          <cell r="C211" t="str">
            <v>PREMIUMS DIRECT SUBTOTAL - DIRECT NON-PARTICIPATING ANNUITY GROUP (10 45.010.049.12)</v>
          </cell>
          <cell r="D211">
            <v>2525</v>
          </cell>
        </row>
        <row r="212">
          <cell r="A212" t="str">
            <v>Industrial Alliance Pacific Insurance and Financial Services Inc. (F330)PREMIUMS DIRECT SUBTOTAL - DIRECT NON-PARTICIPATING TOTAL NON-PAR (10 45.010.049.41)</v>
          </cell>
          <cell r="B212" t="str">
            <v>Industrial Alliance Pacific Insurance and Financial Services Inc. (F330)</v>
          </cell>
          <cell r="C212" t="str">
            <v>PREMIUMS DIRECT SUBTOTAL - DIRECT NON-PARTICIPATING TOTAL NON-PAR (10 45.010.049.41)</v>
          </cell>
          <cell r="D212">
            <v>674765</v>
          </cell>
        </row>
        <row r="213">
          <cell r="A213" t="str">
            <v>Industrial Alliance Pacific Insurance and Financial Services Inc. (F330)PREMIUMS DIRECT SUBTOTAL - DIRECT TOTAL PAR (10 45.010.049.51)</v>
          </cell>
          <cell r="B213" t="str">
            <v>Industrial Alliance Pacific Insurance and Financial Services Inc. (F330)</v>
          </cell>
          <cell r="C213" t="str">
            <v>PREMIUMS DIRECT SUBTOTAL - DIRECT TOTAL PAR (10 45.010.049.51)</v>
          </cell>
          <cell r="D213">
            <v>6034</v>
          </cell>
        </row>
        <row r="214">
          <cell r="A214" t="str">
            <v>Industrial Alliance Pacific Insurance and Financial Services Inc. (F330)PREMIUMS REINSURANCE CEDED SUBTOTAL - CEDED NON-PARTICIPATING ANNUITY INDIVIDUAL (10 45.010.249.11)</v>
          </cell>
          <cell r="B214" t="str">
            <v>Industrial Alliance Pacific Insurance and Financial Services Inc. (F330)</v>
          </cell>
          <cell r="C214" t="str">
            <v>PREMIUMS REINSURANCE CEDED SUBTOTAL - CEDED NON-PARTICIPATING ANNUITY INDIVIDUAL (10 45.010.249.11)</v>
          </cell>
          <cell r="D214">
            <v>13157</v>
          </cell>
        </row>
        <row r="215">
          <cell r="A215" t="str">
            <v>Industrial Alliance Pacific Insurance and Financial Services Inc. (F330)PREMIUMS REINSURANCE CEDED SUBTOTAL - CEDED NON-PARTICIPATING ANNUITY GROUP (10 45.010.249.12)</v>
          </cell>
          <cell r="B215" t="str">
            <v>Industrial Alliance Pacific Insurance and Financial Services Inc. (F330)</v>
          </cell>
          <cell r="C215" t="str">
            <v>PREMIUMS REINSURANCE CEDED SUBTOTAL - CEDED NON-PARTICIPATING ANNUITY GROUP (10 45.010.249.12)</v>
          </cell>
          <cell r="D215">
            <v>670</v>
          </cell>
        </row>
        <row r="216">
          <cell r="A216" t="str">
            <v>Industrial Alliance Pacific Insurance and Financial Services Inc. (F330)PREMIUMS REINSURANCE CEDED SUBTOTAL - CEDED NON-PARTICIPATING TOTAL NON-PAR (10 45.010.249.41)</v>
          </cell>
          <cell r="B216" t="str">
            <v>Industrial Alliance Pacific Insurance and Financial Services Inc. (F330)</v>
          </cell>
          <cell r="C216" t="str">
            <v>PREMIUMS REINSURANCE CEDED SUBTOTAL - CEDED NON-PARTICIPATING TOTAL NON-PAR (10 45.010.249.41)</v>
          </cell>
          <cell r="D216">
            <v>84165</v>
          </cell>
        </row>
        <row r="217">
          <cell r="A217" t="str">
            <v>Industrial Alliance Pacific Insurance and Financial Services Inc. (F330)PREMIUMS REINSURANCE CEDED SUBTOTAL - CEDED TOTAL PAR (10 45.010.249.51)</v>
          </cell>
          <cell r="B217" t="str">
            <v>Industrial Alliance Pacific Insurance and Financial Services Inc. (F330)</v>
          </cell>
          <cell r="C217" t="str">
            <v>PREMIUMS REINSURANCE CEDED SUBTOTAL - CEDED TOTAL PAR (10 45.010.249.51)</v>
          </cell>
          <cell r="D217">
            <v>567</v>
          </cell>
        </row>
        <row r="218">
          <cell r="A218" t="str">
            <v>Industrial Alliance Pacific Insurance and Financial Services Inc. (F330)PREMIUMS DIRECT SUBTOTAL - DIRECT U.S.A. NON-PARTICIPATING ANNUITY INDIVIDUAL (10 45.020.049.11)</v>
          </cell>
          <cell r="B218" t="str">
            <v>Industrial Alliance Pacific Insurance and Financial Services Inc. (F330)</v>
          </cell>
          <cell r="C218" t="str">
            <v>PREMIUMS DIRECT SUBTOTAL - DIRECT U.S.A. NON-PARTICIPATING ANNUITY INDIVIDUAL (10 45.020.049.11)</v>
          </cell>
          <cell r="D218">
            <v>78899</v>
          </cell>
        </row>
        <row r="219">
          <cell r="A219" t="str">
            <v>Industrial Alliance Pacific Insurance and Financial Services Inc. (F330)PREMIUMS DIRECT SUBTOTAL - DIRECT U.S.A. NON-PARTICIPATING TOTAL NON-PAR (10 45.020.049.41)</v>
          </cell>
          <cell r="B219" t="str">
            <v>Industrial Alliance Pacific Insurance and Financial Services Inc. (F330)</v>
          </cell>
          <cell r="C219" t="str">
            <v>PREMIUMS DIRECT SUBTOTAL - DIRECT U.S.A. NON-PARTICIPATING TOTAL NON-PAR (10 45.020.049.41)</v>
          </cell>
          <cell r="D219">
            <v>89562</v>
          </cell>
        </row>
        <row r="220">
          <cell r="A220" t="str">
            <v>Industrial Alliance Pacific Insurance and Financial Services Inc. (F330)PREMIUMS DIRECT SUBTOTAL - DIRECT TOTAL U.S.A. (10 45.020.049.76)</v>
          </cell>
          <cell r="B220" t="str">
            <v>Industrial Alliance Pacific Insurance and Financial Services Inc. (F330)</v>
          </cell>
          <cell r="C220" t="str">
            <v>PREMIUMS DIRECT SUBTOTAL - DIRECT TOTAL U.S.A. (10 45.020.049.76)</v>
          </cell>
          <cell r="D220">
            <v>89562</v>
          </cell>
        </row>
        <row r="221">
          <cell r="A221" t="str">
            <v>Industrial Alliance Pacific Insurance and Financial Services Inc. (F330)PREMIUMS REINSURANCE CEDED SUBTOTAL - CEDED U.S.A. NON-PARTICIPATING TOTAL NON-PAR (10 45.020.249.41)</v>
          </cell>
          <cell r="B221" t="str">
            <v>Industrial Alliance Pacific Insurance and Financial Services Inc. (F330)</v>
          </cell>
          <cell r="C221" t="str">
            <v>PREMIUMS REINSURANCE CEDED SUBTOTAL - CEDED U.S.A. NON-PARTICIPATING TOTAL NON-PAR (10 45.020.249.41)</v>
          </cell>
          <cell r="D221">
            <v>1651</v>
          </cell>
        </row>
        <row r="222">
          <cell r="A222" t="str">
            <v>Industrial Alliance Pacific Insurance and Financial Services Inc. (F330)PREMIUMS REINSURANCE CEDED SUBTOTAL - CEDED TOTAL U.S.A. (10 45.020.249.76)</v>
          </cell>
          <cell r="B222" t="str">
            <v>Industrial Alliance Pacific Insurance and Financial Services Inc. (F330)</v>
          </cell>
          <cell r="C222" t="str">
            <v>PREMIUMS REINSURANCE CEDED SUBTOTAL - CEDED TOTAL U.S.A. (10 45.020.249.76)</v>
          </cell>
          <cell r="D222">
            <v>1651</v>
          </cell>
        </row>
        <row r="223">
          <cell r="A223" t="str">
            <v>London Life Insurance Company (F250)PREMIUMS DIRECT SUBTOTAL - DIRECT NON-PARTICIPATING ANNUITY INDIVIDUAL (10 45.010.049.11)</v>
          </cell>
          <cell r="B223" t="str">
            <v>London Life Insurance Company (F250)</v>
          </cell>
          <cell r="C223" t="str">
            <v>PREMIUMS DIRECT SUBTOTAL - DIRECT NON-PARTICIPATING ANNUITY INDIVIDUAL (10 45.010.049.11)</v>
          </cell>
          <cell r="D223">
            <v>79677</v>
          </cell>
        </row>
        <row r="224">
          <cell r="A224" t="str">
            <v>London Life Insurance Company (F250)PREMIUMS DIRECT SUBTOTAL - DIRECT NON-PARTICIPATING ANNUITY GROUP (10 45.010.049.12)</v>
          </cell>
          <cell r="B224" t="str">
            <v>London Life Insurance Company (F250)</v>
          </cell>
          <cell r="C224" t="str">
            <v>PREMIUMS DIRECT SUBTOTAL - DIRECT NON-PARTICIPATING ANNUITY GROUP (10 45.010.049.12)</v>
          </cell>
          <cell r="D224">
            <v>460364</v>
          </cell>
        </row>
        <row r="225">
          <cell r="A225" t="str">
            <v>London Life Insurance Company (F250)PREMIUMS DIRECT SUBTOTAL - DIRECT NON-PARTICIPATING TOTAL NON-PAR (10 45.010.049.41)</v>
          </cell>
          <cell r="B225" t="str">
            <v>London Life Insurance Company (F250)</v>
          </cell>
          <cell r="C225" t="str">
            <v>PREMIUMS DIRECT SUBTOTAL - DIRECT NON-PARTICIPATING TOTAL NON-PAR (10 45.010.049.41)</v>
          </cell>
          <cell r="D225">
            <v>818394</v>
          </cell>
        </row>
        <row r="226">
          <cell r="A226" t="str">
            <v>London Life Insurance Company (F250)PREMIUMS DIRECT SUBTOTAL - DIRECT TOTAL PAR (10 45.010.049.51)</v>
          </cell>
          <cell r="B226" t="str">
            <v>London Life Insurance Company (F250)</v>
          </cell>
          <cell r="C226" t="str">
            <v>PREMIUMS DIRECT SUBTOTAL - DIRECT TOTAL PAR (10 45.010.049.51)</v>
          </cell>
          <cell r="D226">
            <v>1779777</v>
          </cell>
        </row>
        <row r="227">
          <cell r="A227" t="str">
            <v>London Life Insurance Company (F250)PREMIUMS REINSURANCE ASSUMED SUBTOTAL - ASSUMED NON-PARTICIPATING ANNUITY INDIVIDUAL (10 45.010.149.11)</v>
          </cell>
          <cell r="B227" t="str">
            <v>London Life Insurance Company (F250)</v>
          </cell>
          <cell r="C227" t="str">
            <v>PREMIUMS REINSURANCE ASSUMED SUBTOTAL - ASSUMED NON-PARTICIPATING ANNUITY INDIVIDUAL (10 45.010.149.11)</v>
          </cell>
          <cell r="D227">
            <v>2999</v>
          </cell>
        </row>
        <row r="228">
          <cell r="A228" t="str">
            <v>London Life Insurance Company (F250)PREMIUMS REINSURANCE ASSUMED SUBTOTAL - ASSUMED NON-PARTICIPATING TOTAL NON-PAR (10 45.010.149.41)</v>
          </cell>
          <cell r="B228" t="str">
            <v>London Life Insurance Company (F250)</v>
          </cell>
          <cell r="C228" t="str">
            <v>PREMIUMS REINSURANCE ASSUMED SUBTOTAL - ASSUMED NON-PARTICIPATING TOTAL NON-PAR (10 45.010.149.41)</v>
          </cell>
          <cell r="D228">
            <v>412436</v>
          </cell>
        </row>
        <row r="229">
          <cell r="A229" t="str">
            <v>London Life Insurance Company (F250)PREMIUMS REINSURANCE ASSUMED SUBTOTAL - ASSUMED TOTAL PAR (10 45.010.149.51)</v>
          </cell>
          <cell r="B229" t="str">
            <v>London Life Insurance Company (F250)</v>
          </cell>
          <cell r="C229" t="str">
            <v>PREMIUMS REINSURANCE ASSUMED SUBTOTAL - ASSUMED TOTAL PAR (10 45.010.149.51)</v>
          </cell>
          <cell r="D229">
            <v>98</v>
          </cell>
        </row>
        <row r="230">
          <cell r="A230" t="str">
            <v>London Life Insurance Company (F250)PREMIUMS REINSURANCE CEDED SUBTOTAL - CEDED NON-PARTICIPATING ANNUITY INDIVIDUAL (10 45.010.249.11)</v>
          </cell>
          <cell r="B230" t="str">
            <v>London Life Insurance Company (F250)</v>
          </cell>
          <cell r="C230" t="str">
            <v>PREMIUMS REINSURANCE CEDED SUBTOTAL - CEDED NON-PARTICIPATING ANNUITY INDIVIDUAL (10 45.010.249.11)</v>
          </cell>
          <cell r="D230">
            <v>-30811</v>
          </cell>
        </row>
        <row r="231">
          <cell r="A231" t="str">
            <v>London Life Insurance Company (F250)PREMIUMS REINSURANCE CEDED SUBTOTAL - CEDED NON-PARTICIPATING TOTAL NON-PAR (10 45.010.249.41)</v>
          </cell>
          <cell r="B231" t="str">
            <v>London Life Insurance Company (F250)</v>
          </cell>
          <cell r="C231" t="str">
            <v>PREMIUMS REINSURANCE CEDED SUBTOTAL - CEDED NON-PARTICIPATING TOTAL NON-PAR (10 45.010.249.41)</v>
          </cell>
          <cell r="D231">
            <v>62554</v>
          </cell>
        </row>
        <row r="232">
          <cell r="A232" t="str">
            <v>London Life Insurance Company (F250)PREMIUMS REINSURANCE CEDED SUBTOTAL - CEDED TOTAL PAR (10 45.010.249.51)</v>
          </cell>
          <cell r="B232" t="str">
            <v>London Life Insurance Company (F250)</v>
          </cell>
          <cell r="C232" t="str">
            <v>PREMIUMS REINSURANCE CEDED SUBTOTAL - CEDED TOTAL PAR (10 45.010.249.51)</v>
          </cell>
          <cell r="D232">
            <v>22334</v>
          </cell>
        </row>
        <row r="233">
          <cell r="A233" t="str">
            <v>London Life Insurance Company (F250)PREMIUMS DIRECT SUBTOTAL - DIRECT TOTAL EUROPE (10 45.020.049.84)</v>
          </cell>
          <cell r="B233" t="str">
            <v>London Life Insurance Company (F250)</v>
          </cell>
          <cell r="C233" t="str">
            <v>PREMIUMS DIRECT SUBTOTAL - DIRECT TOTAL EUROPE (10 45.020.049.84)</v>
          </cell>
          <cell r="D233">
            <v>19597</v>
          </cell>
        </row>
        <row r="234">
          <cell r="A234" t="str">
            <v>London Life Insurance Company (F250)PREMIUMS REINSURANCE ASSUMED SUBTOTAL - ASSUMED TOTAL EUROPE (10 45.020.149.84)</v>
          </cell>
          <cell r="B234" t="str">
            <v>London Life Insurance Company (F250)</v>
          </cell>
          <cell r="C234" t="str">
            <v>PREMIUMS REINSURANCE ASSUMED SUBTOTAL - ASSUMED TOTAL EUROPE (10 45.020.149.84)</v>
          </cell>
          <cell r="D234">
            <v>3154079</v>
          </cell>
        </row>
        <row r="235">
          <cell r="A235" t="str">
            <v>London Life Insurance Company (F250)PREMIUMS REINSURANCE CEDED SUBTOTAL - CEDED TOTAL EUROPE (10 45.020.249.84)</v>
          </cell>
          <cell r="B235" t="str">
            <v>London Life Insurance Company (F250)</v>
          </cell>
          <cell r="C235" t="str">
            <v>PREMIUMS REINSURANCE CEDED SUBTOTAL - CEDED TOTAL EUROPE (10 45.020.249.84)</v>
          </cell>
          <cell r="D235">
            <v>61485</v>
          </cell>
        </row>
        <row r="236">
          <cell r="A236" t="str">
            <v>Manufacturers Life Insurance Company (The) (F260)PREMIUMS DIRECT SUBTOTAL - DIRECT NON-PARTICIPATING ANNUITY INDIVIDUAL (10 45.010.049.11)</v>
          </cell>
          <cell r="B236" t="str">
            <v>Manufacturers Life Insurance Company (The) (F260)</v>
          </cell>
          <cell r="C236" t="str">
            <v>PREMIUMS DIRECT SUBTOTAL - DIRECT NON-PARTICIPATING ANNUITY INDIVIDUAL (10 45.010.049.11)</v>
          </cell>
          <cell r="D236">
            <v>444085</v>
          </cell>
        </row>
        <row r="237">
          <cell r="A237" t="str">
            <v>Manufacturers Life Insurance Company (The) (F260)PREMIUMS DIRECT SUBTOTAL - DIRECT NON-PARTICIPATING ANNUITY GROUP (10 45.010.049.12)</v>
          </cell>
          <cell r="B237" t="str">
            <v>Manufacturers Life Insurance Company (The) (F260)</v>
          </cell>
          <cell r="C237" t="str">
            <v>PREMIUMS DIRECT SUBTOTAL - DIRECT NON-PARTICIPATING ANNUITY GROUP (10 45.010.049.12)</v>
          </cell>
          <cell r="D237">
            <v>286004</v>
          </cell>
        </row>
        <row r="238">
          <cell r="A238" t="str">
            <v>Manufacturers Life Insurance Company (The) (F260)PREMIUMS DIRECT SUBTOTAL - DIRECT NON-PARTICIPATING TOTAL NON-PAR (10 45.010.049.41)</v>
          </cell>
          <cell r="B238" t="str">
            <v>Manufacturers Life Insurance Company (The) (F260)</v>
          </cell>
          <cell r="C238" t="str">
            <v>PREMIUMS DIRECT SUBTOTAL - DIRECT NON-PARTICIPATING TOTAL NON-PAR (10 45.010.049.41)</v>
          </cell>
          <cell r="D238">
            <v>7301239</v>
          </cell>
        </row>
        <row r="239">
          <cell r="A239" t="str">
            <v>Manufacturers Life Insurance Company (The) (F260)PREMIUMS DIRECT SUBTOTAL - DIRECT TOTAL PAR (10 45.010.049.51)</v>
          </cell>
          <cell r="B239" t="str">
            <v>Manufacturers Life Insurance Company (The) (F260)</v>
          </cell>
          <cell r="C239" t="str">
            <v>PREMIUMS DIRECT SUBTOTAL - DIRECT TOTAL PAR (10 45.010.049.51)</v>
          </cell>
          <cell r="D239">
            <v>812277</v>
          </cell>
        </row>
        <row r="240">
          <cell r="A240" t="str">
            <v>Manufacturers Life Insurance Company (The) (F260)PREMIUMS REINSURANCE ASSUMED SUBTOTAL - ASSUMED NON-PARTICIPATING TOTAL NON-PAR (10 45.010.149.41)</v>
          </cell>
          <cell r="B240" t="str">
            <v>Manufacturers Life Insurance Company (The) (F260)</v>
          </cell>
          <cell r="C240" t="str">
            <v>PREMIUMS REINSURANCE ASSUMED SUBTOTAL - ASSUMED NON-PARTICIPATING TOTAL NON-PAR (10 45.010.149.41)</v>
          </cell>
          <cell r="D240">
            <v>52180</v>
          </cell>
        </row>
        <row r="241">
          <cell r="A241" t="str">
            <v>Manufacturers Life Insurance Company (The) (F260)PREMIUMS REINSURANCE CEDED SUBTOTAL - CEDED NON-PARTICIPATING TOTAL NON-PAR (10 45.010.249.41)</v>
          </cell>
          <cell r="B241" t="str">
            <v>Manufacturers Life Insurance Company (The) (F260)</v>
          </cell>
          <cell r="C241" t="str">
            <v>PREMIUMS REINSURANCE CEDED SUBTOTAL - CEDED NON-PARTICIPATING TOTAL NON-PAR (10 45.010.249.41)</v>
          </cell>
          <cell r="D241">
            <v>4648610</v>
          </cell>
        </row>
        <row r="242">
          <cell r="A242" t="str">
            <v>Manufacturers Life Insurance Company (The) (F260)PREMIUMS REINSURANCE CEDED SUBTOTAL - CEDED TOTAL PAR (10 45.010.249.51)</v>
          </cell>
          <cell r="B242" t="str">
            <v>Manufacturers Life Insurance Company (The) (F260)</v>
          </cell>
          <cell r="C242" t="str">
            <v>PREMIUMS REINSURANCE CEDED SUBTOTAL - CEDED TOTAL PAR (10 45.010.249.51)</v>
          </cell>
          <cell r="D242">
            <v>96637</v>
          </cell>
        </row>
        <row r="243">
          <cell r="A243" t="str">
            <v>Manufacturers Life Insurance Company (The) (F260)PREMIUMS DIRECT SUBTOTAL - DIRECT U.S.A. NON-PARTICIPATING ANNUITY INDIVIDUAL (10 45.020.049.11)</v>
          </cell>
          <cell r="B243" t="str">
            <v>Manufacturers Life Insurance Company (The) (F260)</v>
          </cell>
          <cell r="C243" t="str">
            <v>PREMIUMS DIRECT SUBTOTAL - DIRECT U.S.A. NON-PARTICIPATING ANNUITY INDIVIDUAL (10 45.020.049.11)</v>
          </cell>
          <cell r="D243">
            <v>573075</v>
          </cell>
        </row>
        <row r="244">
          <cell r="A244" t="str">
            <v>Manufacturers Life Insurance Company (The) (F260)PREMIUMS DIRECT SUBTOTAL - DIRECT U.S.A. NON-PARTICIPATING ANNUITY GROUP (10 45.020.049.12)</v>
          </cell>
          <cell r="B244" t="str">
            <v>Manufacturers Life Insurance Company (The) (F260)</v>
          </cell>
          <cell r="C244" t="str">
            <v>PREMIUMS DIRECT SUBTOTAL - DIRECT U.S.A. NON-PARTICIPATING ANNUITY GROUP (10 45.020.049.12)</v>
          </cell>
          <cell r="D244">
            <v>201450</v>
          </cell>
        </row>
        <row r="245">
          <cell r="A245" t="str">
            <v>Manufacturers Life Insurance Company (The) (F260)PREMIUMS DIRECT SUBTOTAL - DIRECT U.S.A. NON-PARTICIPATING TOTAL NON-PAR (10 45.020.049.41)</v>
          </cell>
          <cell r="B245" t="str">
            <v>Manufacturers Life Insurance Company (The) (F260)</v>
          </cell>
          <cell r="C245" t="str">
            <v>PREMIUMS DIRECT SUBTOTAL - DIRECT U.S.A. NON-PARTICIPATING TOTAL NON-PAR (10 45.020.049.41)</v>
          </cell>
          <cell r="D245">
            <v>5030544</v>
          </cell>
        </row>
        <row r="246">
          <cell r="A246" t="str">
            <v>Manufacturers Life Insurance Company (The) (F260)PREMIUMS DIRECT SUBTOTAL - DIRECT U.S.A. TOTAL PAR (10 45.020.049.51)</v>
          </cell>
          <cell r="B246" t="str">
            <v>Manufacturers Life Insurance Company (The) (F260)</v>
          </cell>
          <cell r="C246" t="str">
            <v>PREMIUMS DIRECT SUBTOTAL - DIRECT U.S.A. TOTAL PAR (10 45.020.049.51)</v>
          </cell>
          <cell r="D246">
            <v>1910026</v>
          </cell>
        </row>
        <row r="247">
          <cell r="A247" t="str">
            <v>Manufacturers Life Insurance Company (The) (F260)PREMIUMS DIRECT SUBTOTAL - DIRECT TOTAL U.S.A. (10 45.020.049.76)</v>
          </cell>
          <cell r="B247" t="str">
            <v>Manufacturers Life Insurance Company (The) (F260)</v>
          </cell>
          <cell r="C247" t="str">
            <v>PREMIUMS DIRECT SUBTOTAL - DIRECT TOTAL U.S.A. (10 45.020.049.76)</v>
          </cell>
          <cell r="D247">
            <v>6940570</v>
          </cell>
        </row>
        <row r="248">
          <cell r="A248" t="str">
            <v>Manufacturers Life Insurance Company (The) (F260)PREMIUMS DIRECT SUBTOTAL - DIRECT TOTAL EUROPE (10 45.020.049.84)</v>
          </cell>
          <cell r="B248" t="str">
            <v>Manufacturers Life Insurance Company (The) (F260)</v>
          </cell>
          <cell r="C248" t="str">
            <v>PREMIUMS DIRECT SUBTOTAL - DIRECT TOTAL EUROPE (10 45.020.049.84)</v>
          </cell>
          <cell r="D248">
            <v>-8</v>
          </cell>
        </row>
        <row r="249">
          <cell r="A249" t="str">
            <v>Manufacturers Life Insurance Company (The) (F260)PREMIUMS DIRECT SUBTOTAL - DIRECT TOTAL ASIA/OTHER (10 45.020.049.89)</v>
          </cell>
          <cell r="B249" t="str">
            <v>Manufacturers Life Insurance Company (The) (F260)</v>
          </cell>
          <cell r="C249" t="str">
            <v>PREMIUMS DIRECT SUBTOTAL - DIRECT TOTAL ASIA/OTHER (10 45.020.049.89)</v>
          </cell>
          <cell r="D249">
            <v>6474011</v>
          </cell>
        </row>
        <row r="250">
          <cell r="A250" t="str">
            <v>Manufacturers Life Insurance Company (The) (F260)PREMIUMS REINSURANCE ASSUMED SUBTOTAL - ASSUMED U.S.A. NON-PARTICIPATING ANNUITY GROUP (10 45.020.149.12)</v>
          </cell>
          <cell r="B250" t="str">
            <v>Manufacturers Life Insurance Company (The) (F260)</v>
          </cell>
          <cell r="C250" t="str">
            <v>PREMIUMS REINSURANCE ASSUMED SUBTOTAL - ASSUMED U.S.A. NON-PARTICIPATING ANNUITY GROUP (10 45.020.149.12)</v>
          </cell>
          <cell r="D250">
            <v>48032</v>
          </cell>
        </row>
        <row r="251">
          <cell r="A251" t="str">
            <v>Manufacturers Life Insurance Company (The) (F260)PREMIUMS REINSURANCE ASSUMED SUBTOTAL - ASSUMED U.S.A. NON-PARTICIPATING TOTAL NON-PAR (10 45.020.149.41)</v>
          </cell>
          <cell r="B251" t="str">
            <v>Manufacturers Life Insurance Company (The) (F260)</v>
          </cell>
          <cell r="C251" t="str">
            <v>PREMIUMS REINSURANCE ASSUMED SUBTOTAL - ASSUMED U.S.A. NON-PARTICIPATING TOTAL NON-PAR (10 45.020.149.41)</v>
          </cell>
          <cell r="D251">
            <v>1068209</v>
          </cell>
        </row>
        <row r="252">
          <cell r="A252" t="str">
            <v>Manufacturers Life Insurance Company (The) (F260)PREMIUMS REINSURANCE ASSUMED SUBTOTAL - ASSUMED U.S.A. TOTAL PAR (10 45.020.149.51)</v>
          </cell>
          <cell r="B252" t="str">
            <v>Manufacturers Life Insurance Company (The) (F260)</v>
          </cell>
          <cell r="C252" t="str">
            <v>PREMIUMS REINSURANCE ASSUMED SUBTOTAL - ASSUMED U.S.A. TOTAL PAR (10 45.020.149.51)</v>
          </cell>
          <cell r="D252">
            <v>302</v>
          </cell>
        </row>
        <row r="253">
          <cell r="A253" t="str">
            <v>Manufacturers Life Insurance Company (The) (F260)PREMIUMS REINSURANCE ASSUMED SUBTOTAL - ASSUMED TOTAL U.S.A. (10 45.020.149.76)</v>
          </cell>
          <cell r="B253" t="str">
            <v>Manufacturers Life Insurance Company (The) (F260)</v>
          </cell>
          <cell r="C253" t="str">
            <v>PREMIUMS REINSURANCE ASSUMED SUBTOTAL - ASSUMED TOTAL U.S.A. (10 45.020.149.76)</v>
          </cell>
          <cell r="D253">
            <v>1068511</v>
          </cell>
        </row>
        <row r="254">
          <cell r="A254" t="str">
            <v>Manufacturers Life Insurance Company (The) (F260)PREMIUMS REINSURANCE ASSUMED SUBTOTAL - ASSUMED TOTAL EUROPE (10 45.020.149.84)</v>
          </cell>
          <cell r="B254" t="str">
            <v>Manufacturers Life Insurance Company (The) (F260)</v>
          </cell>
          <cell r="C254" t="str">
            <v>PREMIUMS REINSURANCE ASSUMED SUBTOTAL - ASSUMED TOTAL EUROPE (10 45.020.149.84)</v>
          </cell>
          <cell r="D254">
            <v>7843</v>
          </cell>
        </row>
        <row r="255">
          <cell r="A255" t="str">
            <v>Manufacturers Life Insurance Company (The) (F260)PREMIUMS REINSURANCE ASSUMED SUBTOTAL - ASSUMED TOTAL ASIA/OTHER (10 45.020.149.89)</v>
          </cell>
          <cell r="B255" t="str">
            <v>Manufacturers Life Insurance Company (The) (F260)</v>
          </cell>
          <cell r="C255" t="str">
            <v>PREMIUMS REINSURANCE ASSUMED SUBTOTAL - ASSUMED TOTAL ASIA/OTHER (10 45.020.149.89)</v>
          </cell>
          <cell r="D255">
            <v>1261219</v>
          </cell>
        </row>
        <row r="256">
          <cell r="A256" t="str">
            <v>Manufacturers Life Insurance Company (The) (F260)PREMIUMS REINSURANCE CEDED SUBTOTAL - CEDED U.S.A. NON-PARTICIPATING ANNUITY INDIVIDUAL (10 45.020.249.11)</v>
          </cell>
          <cell r="B256" t="str">
            <v>Manufacturers Life Insurance Company (The) (F260)</v>
          </cell>
          <cell r="C256" t="str">
            <v>PREMIUMS REINSURANCE CEDED SUBTOTAL - CEDED U.S.A. NON-PARTICIPATING ANNUITY INDIVIDUAL (10 45.020.249.11)</v>
          </cell>
          <cell r="D256">
            <v>11055</v>
          </cell>
        </row>
        <row r="257">
          <cell r="A257" t="str">
            <v>Manufacturers Life Insurance Company (The) (F260)PREMIUMS REINSURANCE CEDED SUBTOTAL - CEDED U.S.A. NON-PARTICIPATING ANNUITY GROUP (10 45.020.249.12)</v>
          </cell>
          <cell r="B257" t="str">
            <v>Manufacturers Life Insurance Company (The) (F260)</v>
          </cell>
          <cell r="C257" t="str">
            <v>PREMIUMS REINSURANCE CEDED SUBTOTAL - CEDED U.S.A. NON-PARTICIPATING ANNUITY GROUP (10 45.020.249.12)</v>
          </cell>
          <cell r="D257">
            <v>110921</v>
          </cell>
        </row>
        <row r="258">
          <cell r="A258" t="str">
            <v>Manufacturers Life Insurance Company (The) (F260)PREMIUMS REINSURANCE CEDED SUBTOTAL - CEDED U.S.A. NON-PARTICIPATING TOTAL NON-PAR (10 45.020.249.41)</v>
          </cell>
          <cell r="B258" t="str">
            <v>Manufacturers Life Insurance Company (The) (F260)</v>
          </cell>
          <cell r="C258" t="str">
            <v>PREMIUMS REINSURANCE CEDED SUBTOTAL - CEDED U.S.A. NON-PARTICIPATING TOTAL NON-PAR (10 45.020.249.41)</v>
          </cell>
          <cell r="D258">
            <v>1870450</v>
          </cell>
        </row>
        <row r="259">
          <cell r="A259" t="str">
            <v>Manufacturers Life Insurance Company (The) (F260)PREMIUMS REINSURANCE CEDED SUBTOTAL - CEDED U.S.A. TOTAL PAR (10 45.020.249.51)</v>
          </cell>
          <cell r="B259" t="str">
            <v>Manufacturers Life Insurance Company (The) (F260)</v>
          </cell>
          <cell r="C259" t="str">
            <v>PREMIUMS REINSURANCE CEDED SUBTOTAL - CEDED U.S.A. TOTAL PAR (10 45.020.249.51)</v>
          </cell>
          <cell r="D259">
            <v>175551</v>
          </cell>
        </row>
        <row r="260">
          <cell r="A260" t="str">
            <v>Manufacturers Life Insurance Company (The) (F260)PREMIUMS REINSURANCE CEDED SUBTOTAL - CEDED TOTAL U.S.A. (10 45.020.249.76)</v>
          </cell>
          <cell r="B260" t="str">
            <v>Manufacturers Life Insurance Company (The) (F260)</v>
          </cell>
          <cell r="C260" t="str">
            <v>PREMIUMS REINSURANCE CEDED SUBTOTAL - CEDED TOTAL U.S.A. (10 45.020.249.76)</v>
          </cell>
          <cell r="D260">
            <v>2046001</v>
          </cell>
        </row>
        <row r="261">
          <cell r="A261" t="str">
            <v>Manufacturers Life Insurance Company (The) (F260)PREMIUMS REINSURANCE CEDED SUBTOTAL - CEDED TOTAL EUROPE (10 45.020.249.84)</v>
          </cell>
          <cell r="B261" t="str">
            <v>Manufacturers Life Insurance Company (The) (F260)</v>
          </cell>
          <cell r="C261" t="str">
            <v>PREMIUMS REINSURANCE CEDED SUBTOTAL - CEDED TOTAL EUROPE (10 45.020.249.84)</v>
          </cell>
          <cell r="D261">
            <v>1</v>
          </cell>
        </row>
        <row r="262">
          <cell r="A262" t="str">
            <v>Manufacturers Life Insurance Company (The) (F260)PREMIUMS REINSURANCE CEDED SUBTOTAL - CEDED TOTAL ASIA/OTHER (10 45.020.249.89)</v>
          </cell>
          <cell r="B262" t="str">
            <v>Manufacturers Life Insurance Company (The) (F260)</v>
          </cell>
          <cell r="C262" t="str">
            <v>PREMIUMS REINSURANCE CEDED SUBTOTAL - CEDED TOTAL ASIA/OTHER (10 45.020.249.89)</v>
          </cell>
          <cell r="D262">
            <v>288832</v>
          </cell>
        </row>
        <row r="263">
          <cell r="A263" t="str">
            <v>Manulife Canada Ltd. (F430)PREMIUMS DIRECT SUBTOTAL - DIRECT NON-PARTICIPATING TOTAL NON-PAR (10 45.010.049.41)</v>
          </cell>
          <cell r="B263" t="str">
            <v>Manulife Canada Ltd. (F430)</v>
          </cell>
          <cell r="C263" t="str">
            <v>PREMIUMS DIRECT SUBTOTAL - DIRECT NON-PARTICIPATING TOTAL NON-PAR (10 45.010.049.41)</v>
          </cell>
          <cell r="D263">
            <v>51270</v>
          </cell>
        </row>
        <row r="264">
          <cell r="A264" t="str">
            <v>Manulife Canada Ltd. (F430)PREMIUMS DIRECT SUBTOTAL - DIRECT TOTAL PAR (10 45.010.049.51)</v>
          </cell>
          <cell r="B264" t="str">
            <v>Manulife Canada Ltd. (F430)</v>
          </cell>
          <cell r="C264" t="str">
            <v>PREMIUMS DIRECT SUBTOTAL - DIRECT TOTAL PAR (10 45.010.049.51)</v>
          </cell>
          <cell r="D264">
            <v>42637</v>
          </cell>
        </row>
        <row r="265">
          <cell r="A265" t="str">
            <v>Manulife Canada Ltd. (F430)PREMIUMS REINSURANCE CEDED SUBTOTAL - CEDED NON-PARTICIPATING TOTAL NON-PAR (10 45.010.249.41)</v>
          </cell>
          <cell r="B265" t="str">
            <v>Manulife Canada Ltd. (F430)</v>
          </cell>
          <cell r="C265" t="str">
            <v>PREMIUMS REINSURANCE CEDED SUBTOTAL - CEDED NON-PARTICIPATING TOTAL NON-PAR (10 45.010.249.41)</v>
          </cell>
          <cell r="D265">
            <v>34335</v>
          </cell>
        </row>
        <row r="266">
          <cell r="A266" t="str">
            <v>Manulife Canada Ltd. (F430)PREMIUMS REINSURANCE CEDED SUBTOTAL - CEDED TOTAL PAR (10 45.010.249.51)</v>
          </cell>
          <cell r="B266" t="str">
            <v>Manulife Canada Ltd. (F430)</v>
          </cell>
          <cell r="C266" t="str">
            <v>PREMIUMS REINSURANCE CEDED SUBTOTAL - CEDED TOTAL PAR (10 45.010.249.51)</v>
          </cell>
          <cell r="D266">
            <v>4394</v>
          </cell>
        </row>
        <row r="267">
          <cell r="A267" t="str">
            <v>Manulife Financial Corporation (LH55)PREMIUMS DIRECT SUBTOTAL - DIRECT NON-PARTICIPATING ANNUITY INDIVIDUAL (10 45.010.049.11)</v>
          </cell>
          <cell r="B267" t="str">
            <v>Manulife Financial Corporation (LH55)</v>
          </cell>
          <cell r="C267" t="str">
            <v>PREMIUMS DIRECT SUBTOTAL - DIRECT NON-PARTICIPATING ANNUITY INDIVIDUAL (10 45.010.049.11)</v>
          </cell>
          <cell r="D267">
            <v>444085</v>
          </cell>
        </row>
        <row r="268">
          <cell r="A268" t="str">
            <v>Manulife Financial Corporation (LH55)PREMIUMS DIRECT SUBTOTAL - DIRECT NON-PARTICIPATING ANNUITY GROUP (10 45.010.049.12)</v>
          </cell>
          <cell r="B268" t="str">
            <v>Manulife Financial Corporation (LH55)</v>
          </cell>
          <cell r="C268" t="str">
            <v>PREMIUMS DIRECT SUBTOTAL - DIRECT NON-PARTICIPATING ANNUITY GROUP (10 45.010.049.12)</v>
          </cell>
          <cell r="D268">
            <v>286004</v>
          </cell>
        </row>
        <row r="269">
          <cell r="A269" t="str">
            <v>Manulife Financial Corporation (LH55)PREMIUMS DIRECT SUBTOTAL - DIRECT NON-PARTICIPATING TOTAL NON-PAR (10 45.010.049.41)</v>
          </cell>
          <cell r="B269" t="str">
            <v>Manulife Financial Corporation (LH55)</v>
          </cell>
          <cell r="C269" t="str">
            <v>PREMIUMS DIRECT SUBTOTAL - DIRECT NON-PARTICIPATING TOTAL NON-PAR (10 45.010.049.41)</v>
          </cell>
          <cell r="D269">
            <v>7353417</v>
          </cell>
        </row>
        <row r="270">
          <cell r="A270" t="str">
            <v>Manulife Financial Corporation (LH55)PREMIUMS DIRECT SUBTOTAL - DIRECT TOTAL PAR (10 45.010.049.51)</v>
          </cell>
          <cell r="B270" t="str">
            <v>Manulife Financial Corporation (LH55)</v>
          </cell>
          <cell r="C270" t="str">
            <v>PREMIUMS DIRECT SUBTOTAL - DIRECT TOTAL PAR (10 45.010.049.51)</v>
          </cell>
          <cell r="D270">
            <v>812277</v>
          </cell>
        </row>
        <row r="271">
          <cell r="A271" t="str">
            <v>Manulife Financial Corporation (LH55)PREMIUMS REINSURANCE CEDED SUBTOTAL - CEDED NON-PARTICIPATING TOTAL NON-PAR (10 45.010.249.41)</v>
          </cell>
          <cell r="B271" t="str">
            <v>Manulife Financial Corporation (LH55)</v>
          </cell>
          <cell r="C271" t="str">
            <v>PREMIUMS REINSURANCE CEDED SUBTOTAL - CEDED NON-PARTICIPATING TOTAL NON-PAR (10 45.010.249.41)</v>
          </cell>
          <cell r="D271">
            <v>4648612</v>
          </cell>
        </row>
        <row r="272">
          <cell r="A272" t="str">
            <v>Manulife Financial Corporation (LH55)PREMIUMS REINSURANCE CEDED SUBTOTAL - CEDED TOTAL PAR (10 45.010.249.51)</v>
          </cell>
          <cell r="B272" t="str">
            <v>Manulife Financial Corporation (LH55)</v>
          </cell>
          <cell r="C272" t="str">
            <v>PREMIUMS REINSURANCE CEDED SUBTOTAL - CEDED TOTAL PAR (10 45.010.249.51)</v>
          </cell>
          <cell r="D272">
            <v>96637</v>
          </cell>
        </row>
        <row r="273">
          <cell r="A273" t="str">
            <v>Manulife Financial Corporation (LH55)PREMIUMS DIRECT SUBTOTAL - DIRECT U.S.A. NON-PARTICIPATING ANNUITY INDIVIDUAL (10 45.020.049.11)</v>
          </cell>
          <cell r="B273" t="str">
            <v>Manulife Financial Corporation (LH55)</v>
          </cell>
          <cell r="C273" t="str">
            <v>PREMIUMS DIRECT SUBTOTAL - DIRECT U.S.A. NON-PARTICIPATING ANNUITY INDIVIDUAL (10 45.020.049.11)</v>
          </cell>
          <cell r="D273">
            <v>573075</v>
          </cell>
        </row>
        <row r="274">
          <cell r="A274" t="str">
            <v>Manulife Financial Corporation (LH55)PREMIUMS DIRECT SUBTOTAL - DIRECT U.S.A. NON-PARTICIPATING ANNUITY GROUP (10 45.020.049.12)</v>
          </cell>
          <cell r="B274" t="str">
            <v>Manulife Financial Corporation (LH55)</v>
          </cell>
          <cell r="C274" t="str">
            <v>PREMIUMS DIRECT SUBTOTAL - DIRECT U.S.A. NON-PARTICIPATING ANNUITY GROUP (10 45.020.049.12)</v>
          </cell>
          <cell r="D274">
            <v>166178</v>
          </cell>
        </row>
        <row r="275">
          <cell r="A275" t="str">
            <v>Manulife Financial Corporation (LH55)PREMIUMS DIRECT SUBTOTAL - DIRECT U.S.A. NON-PARTICIPATING TOTAL NON-PAR (10 45.020.049.41)</v>
          </cell>
          <cell r="B275" t="str">
            <v>Manulife Financial Corporation (LH55)</v>
          </cell>
          <cell r="C275" t="str">
            <v>PREMIUMS DIRECT SUBTOTAL - DIRECT U.S.A. NON-PARTICIPATING TOTAL NON-PAR (10 45.020.049.41)</v>
          </cell>
          <cell r="D275">
            <v>5412275</v>
          </cell>
        </row>
        <row r="276">
          <cell r="A276" t="str">
            <v>Manulife Financial Corporation (LH55)PREMIUMS DIRECT SUBTOTAL - DIRECT U.S.A. TOTAL PAR (10 45.020.049.51)</v>
          </cell>
          <cell r="B276" t="str">
            <v>Manulife Financial Corporation (LH55)</v>
          </cell>
          <cell r="C276" t="str">
            <v>PREMIUMS DIRECT SUBTOTAL - DIRECT U.S.A. TOTAL PAR (10 45.020.049.51)</v>
          </cell>
          <cell r="D276">
            <v>1910328</v>
          </cell>
        </row>
        <row r="277">
          <cell r="A277" t="str">
            <v>Manulife Financial Corporation (LH55)PREMIUMS DIRECT SUBTOTAL - DIRECT TOTAL U.S.A. (10 45.020.049.76)</v>
          </cell>
          <cell r="B277" t="str">
            <v>Manulife Financial Corporation (LH55)</v>
          </cell>
          <cell r="C277" t="str">
            <v>PREMIUMS DIRECT SUBTOTAL - DIRECT TOTAL U.S.A. (10 45.020.049.76)</v>
          </cell>
          <cell r="D277">
            <v>7322603</v>
          </cell>
        </row>
        <row r="278">
          <cell r="A278" t="str">
            <v>Manulife Financial Corporation (LH55)PREMIUMS DIRECT SUBTOTAL - DIRECT TOTAL EUROPE (10 45.020.049.84)</v>
          </cell>
          <cell r="B278" t="str">
            <v>Manulife Financial Corporation (LH55)</v>
          </cell>
          <cell r="C278" t="str">
            <v>PREMIUMS DIRECT SUBTOTAL - DIRECT TOTAL EUROPE (10 45.020.049.84)</v>
          </cell>
          <cell r="D278">
            <v>7835</v>
          </cell>
        </row>
        <row r="279">
          <cell r="A279" t="str">
            <v>Manulife Financial Corporation (LH55)PREMIUMS DIRECT SUBTOTAL - DIRECT TOTAL ASIA/OTHER (10 45.020.049.89)</v>
          </cell>
          <cell r="B279" t="str">
            <v>Manulife Financial Corporation (LH55)</v>
          </cell>
          <cell r="C279" t="str">
            <v>PREMIUMS DIRECT SUBTOTAL - DIRECT TOTAL ASIA/OTHER (10 45.020.049.89)</v>
          </cell>
          <cell r="D279">
            <v>8421709</v>
          </cell>
        </row>
        <row r="280">
          <cell r="A280" t="str">
            <v>Manulife Financial Corporation (LH55)PREMIUMS REINSURANCE CEDED SUBTOTAL - CEDED U.S.A. NON-PARTICIPATING ANNUITY INDIVIDUAL (10 45.020.249.11)</v>
          </cell>
          <cell r="B280" t="str">
            <v>Manulife Financial Corporation (LH55)</v>
          </cell>
          <cell r="C280" t="str">
            <v>PREMIUMS REINSURANCE CEDED SUBTOTAL - CEDED U.S.A. NON-PARTICIPATING ANNUITY INDIVIDUAL (10 45.020.249.11)</v>
          </cell>
          <cell r="D280">
            <v>11054</v>
          </cell>
        </row>
        <row r="281">
          <cell r="A281" t="str">
            <v>Manulife Financial Corporation (LH55)PREMIUMS REINSURANCE CEDED SUBTOTAL - CEDED U.S.A. NON-PARTICIPATING ANNUITY GROUP (10 45.020.249.12)</v>
          </cell>
          <cell r="B281" t="str">
            <v>Manulife Financial Corporation (LH55)</v>
          </cell>
          <cell r="C281" t="str">
            <v>PREMIUMS REINSURANCE CEDED SUBTOTAL - CEDED U.S.A. NON-PARTICIPATING ANNUITY GROUP (10 45.020.249.12)</v>
          </cell>
          <cell r="D281">
            <v>27617</v>
          </cell>
        </row>
        <row r="282">
          <cell r="A282" t="str">
            <v>Manulife Financial Corporation (LH55)PREMIUMS REINSURANCE CEDED SUBTOTAL - CEDED U.S.A. NON-PARTICIPATING TOTAL NON-PAR (10 45.020.249.41)</v>
          </cell>
          <cell r="B282" t="str">
            <v>Manulife Financial Corporation (LH55)</v>
          </cell>
          <cell r="C282" t="str">
            <v>PREMIUMS REINSURANCE CEDED SUBTOTAL - CEDED U.S.A. NON-PARTICIPATING TOTAL NON-PAR (10 45.020.249.41)</v>
          </cell>
          <cell r="D282">
            <v>1183972</v>
          </cell>
        </row>
        <row r="283">
          <cell r="A283" t="str">
            <v>Manulife Financial Corporation (LH55)PREMIUMS REINSURANCE CEDED SUBTOTAL - CEDED U.S.A. TOTAL PAR (10 45.020.249.51)</v>
          </cell>
          <cell r="B283" t="str">
            <v>Manulife Financial Corporation (LH55)</v>
          </cell>
          <cell r="C283" t="str">
            <v>PREMIUMS REINSURANCE CEDED SUBTOTAL - CEDED U.S.A. TOTAL PAR (10 45.020.249.51)</v>
          </cell>
          <cell r="D283">
            <v>175552</v>
          </cell>
        </row>
        <row r="284">
          <cell r="A284" t="str">
            <v>Manulife Financial Corporation (LH55)PREMIUMS REINSURANCE CEDED SUBTOTAL - CEDED TOTAL U.S.A. (10 45.020.249.76)</v>
          </cell>
          <cell r="B284" t="str">
            <v>Manulife Financial Corporation (LH55)</v>
          </cell>
          <cell r="C284" t="str">
            <v>PREMIUMS REINSURANCE CEDED SUBTOTAL - CEDED TOTAL U.S.A. (10 45.020.249.76)</v>
          </cell>
          <cell r="D284">
            <v>1359524</v>
          </cell>
        </row>
        <row r="285">
          <cell r="A285" t="str">
            <v>Manulife Financial Corporation (LH55)PREMIUMS REINSURANCE CEDED SUBTOTAL - CEDED TOTAL EUROPE (10 45.020.249.84)</v>
          </cell>
          <cell r="B285" t="str">
            <v>Manulife Financial Corporation (LH55)</v>
          </cell>
          <cell r="C285" t="str">
            <v>PREMIUMS REINSURANCE CEDED SUBTOTAL - CEDED TOTAL EUROPE (10 45.020.249.84)</v>
          </cell>
          <cell r="D285">
            <v>1</v>
          </cell>
        </row>
        <row r="286">
          <cell r="A286" t="str">
            <v>Manulife Financial Corporation (LH55)PREMIUMS REINSURANCE CEDED SUBTOTAL - CEDED TOTAL ASIA/OTHER (10 45.020.249.89)</v>
          </cell>
          <cell r="B286" t="str">
            <v>Manulife Financial Corporation (LH55)</v>
          </cell>
          <cell r="C286" t="str">
            <v>PREMIUMS REINSURANCE CEDED SUBTOTAL - CEDED TOTAL ASIA/OTHER (10 45.020.249.89)</v>
          </cell>
          <cell r="D286">
            <v>288832</v>
          </cell>
        </row>
        <row r="287">
          <cell r="A287" t="str">
            <v>Order of Italo-Canadians (The) (J110)PREMIUMS DIRECT SUBTOTAL - DIRECT NON-PARTICIPATING TOTAL NON-PAR (10 45.010.049.41)</v>
          </cell>
          <cell r="B287" t="str">
            <v>Order of Italo-Canadians (The) (J110)</v>
          </cell>
          <cell r="C287" t="str">
            <v>PREMIUMS DIRECT SUBTOTAL - DIRECT NON-PARTICIPATING TOTAL NON-PAR (10 45.010.049.41)</v>
          </cell>
          <cell r="D287">
            <v>27</v>
          </cell>
        </row>
        <row r="288">
          <cell r="A288" t="str">
            <v>Penncorp Life Insurance Company (F347)PREMIUMS DIRECT SUBTOTAL - DIRECT NON-PARTICIPATING ANNUITY INDIVIDUAL (10 45.010.049.11)</v>
          </cell>
          <cell r="B288" t="str">
            <v>Penncorp Life Insurance Company (F347)</v>
          </cell>
          <cell r="C288" t="str">
            <v>PREMIUMS DIRECT SUBTOTAL - DIRECT NON-PARTICIPATING ANNUITY INDIVIDUAL (10 45.010.049.11)</v>
          </cell>
          <cell r="D288">
            <v>54</v>
          </cell>
        </row>
        <row r="289">
          <cell r="A289" t="str">
            <v>Penncorp Life Insurance Company (F347)PREMIUMS DIRECT SUBTOTAL - DIRECT NON-PARTICIPATING TOTAL NON-PAR (10 45.010.049.41)</v>
          </cell>
          <cell r="B289" t="str">
            <v>Penncorp Life Insurance Company (F347)</v>
          </cell>
          <cell r="C289" t="str">
            <v>PREMIUMS DIRECT SUBTOTAL - DIRECT NON-PARTICIPATING TOTAL NON-PAR (10 45.010.049.41)</v>
          </cell>
          <cell r="D289">
            <v>76412</v>
          </cell>
        </row>
        <row r="290">
          <cell r="A290" t="str">
            <v>Penncorp Life Insurance Company (F347)PREMIUMS REINSURANCE ASSUMED SUBTOTAL - ASSUMED NON-PARTICIPATING ANNUITY INDIVIDUAL (10 45.010.149.11)</v>
          </cell>
          <cell r="B290" t="str">
            <v>Penncorp Life Insurance Company (F347)</v>
          </cell>
          <cell r="C290" t="str">
            <v>PREMIUMS REINSURANCE ASSUMED SUBTOTAL - ASSUMED NON-PARTICIPATING ANNUITY INDIVIDUAL (10 45.010.149.11)</v>
          </cell>
          <cell r="D290">
            <v>674</v>
          </cell>
        </row>
        <row r="291">
          <cell r="A291" t="str">
            <v>Penncorp Life Insurance Company (F347)PREMIUMS REINSURANCE ASSUMED SUBTOTAL - ASSUMED NON-PARTICIPATING TOTAL NON-PAR (10 45.010.149.41)</v>
          </cell>
          <cell r="B291" t="str">
            <v>Penncorp Life Insurance Company (F347)</v>
          </cell>
          <cell r="C291" t="str">
            <v>PREMIUMS REINSURANCE ASSUMED SUBTOTAL - ASSUMED NON-PARTICIPATING TOTAL NON-PAR (10 45.010.149.41)</v>
          </cell>
          <cell r="D291">
            <v>3005</v>
          </cell>
        </row>
        <row r="292">
          <cell r="A292" t="str">
            <v>Penncorp Life Insurance Company (F347)PREMIUMS REINSURANCE CEDED SUBTOTAL - CEDED NON-PARTICIPATING TOTAL NON-PAR (10 45.010.249.41)</v>
          </cell>
          <cell r="B292" t="str">
            <v>Penncorp Life Insurance Company (F347)</v>
          </cell>
          <cell r="C292" t="str">
            <v>PREMIUMS REINSURANCE CEDED SUBTOTAL - CEDED NON-PARTICIPATING TOTAL NON-PAR (10 45.010.249.41)</v>
          </cell>
          <cell r="D292">
            <v>1404</v>
          </cell>
        </row>
        <row r="293">
          <cell r="A293" t="str">
            <v>Primerica Life Insurance Company of Canada (F362)PREMIUMS DIRECT SUBTOTAL - DIRECT NON-PARTICIPATING ANNUITY INDIVIDUAL (10 45.010.049.11)</v>
          </cell>
          <cell r="B293" t="str">
            <v>Primerica Life Insurance Company of Canada (F362)</v>
          </cell>
          <cell r="C293" t="str">
            <v>PREMIUMS DIRECT SUBTOTAL - DIRECT NON-PARTICIPATING ANNUITY INDIVIDUAL (10 45.010.049.11)</v>
          </cell>
          <cell r="D293">
            <v>7</v>
          </cell>
        </row>
        <row r="294">
          <cell r="A294" t="str">
            <v>Primerica Life Insurance Company of Canada (F362)PREMIUMS DIRECT SUBTOTAL - DIRECT NON-PARTICIPATING TOTAL NON-PAR (10 45.010.049.41)</v>
          </cell>
          <cell r="B294" t="str">
            <v>Primerica Life Insurance Company of Canada (F362)</v>
          </cell>
          <cell r="C294" t="str">
            <v>PREMIUMS DIRECT SUBTOTAL - DIRECT NON-PARTICIPATING TOTAL NON-PAR (10 45.010.049.41)</v>
          </cell>
          <cell r="D294">
            <v>240897</v>
          </cell>
        </row>
        <row r="295">
          <cell r="A295" t="str">
            <v>Primerica Life Insurance Company of Canada (F362)PREMIUMS REINSURANCE CEDED SUBTOTAL - CEDED NON-PARTICIPATING TOTAL NON-PAR (10 45.010.249.41)</v>
          </cell>
          <cell r="B295" t="str">
            <v>Primerica Life Insurance Company of Canada (F362)</v>
          </cell>
          <cell r="C295" t="str">
            <v>PREMIUMS REINSURANCE CEDED SUBTOTAL - CEDED NON-PARTICIPATING TOTAL NON-PAR (10 45.010.249.41)</v>
          </cell>
          <cell r="D295">
            <v>171455</v>
          </cell>
        </row>
        <row r="296">
          <cell r="A296" t="str">
            <v>RBC Life Insurance Company (F247)PREMIUMS DIRECT SUBTOTAL - DIRECT NON-PARTICIPATING ANNUITY INDIVIDUAL (10 45.010.049.11)</v>
          </cell>
          <cell r="B296" t="str">
            <v>RBC Life Insurance Company (F247)</v>
          </cell>
          <cell r="C296" t="str">
            <v>PREMIUMS DIRECT SUBTOTAL - DIRECT NON-PARTICIPATING ANNUITY INDIVIDUAL (10 45.010.049.11)</v>
          </cell>
          <cell r="D296">
            <v>4478</v>
          </cell>
        </row>
        <row r="297">
          <cell r="A297" t="str">
            <v>RBC Life Insurance Company (F247)PREMIUMS DIRECT SUBTOTAL - DIRECT NON-PARTICIPATING ANNUITY GROUP (10 45.010.049.12)</v>
          </cell>
          <cell r="B297" t="str">
            <v>RBC Life Insurance Company (F247)</v>
          </cell>
          <cell r="C297" t="str">
            <v>PREMIUMS DIRECT SUBTOTAL - DIRECT NON-PARTICIPATING ANNUITY GROUP (10 45.010.049.12)</v>
          </cell>
          <cell r="D297">
            <v>11</v>
          </cell>
        </row>
        <row r="298">
          <cell r="A298" t="str">
            <v>RBC Life Insurance Company (F247)PREMIUMS DIRECT SUBTOTAL - DIRECT NON-PARTICIPATING TOTAL NON-PAR (10 45.010.049.41)</v>
          </cell>
          <cell r="B298" t="str">
            <v>RBC Life Insurance Company (F247)</v>
          </cell>
          <cell r="C298" t="str">
            <v>PREMIUMS DIRECT SUBTOTAL - DIRECT NON-PARTICIPATING TOTAL NON-PAR (10 45.010.049.41)</v>
          </cell>
          <cell r="D298">
            <v>1260665</v>
          </cell>
        </row>
        <row r="299">
          <cell r="A299" t="str">
            <v>RBC Life Insurance Company (F247)PREMIUMS DIRECT SUBTOTAL - DIRECT TOTAL PAR (10 45.010.049.51)</v>
          </cell>
          <cell r="B299" t="str">
            <v>RBC Life Insurance Company (F247)</v>
          </cell>
          <cell r="C299" t="str">
            <v>PREMIUMS DIRECT SUBTOTAL - DIRECT TOTAL PAR (10 45.010.049.51)</v>
          </cell>
          <cell r="D299">
            <v>8363</v>
          </cell>
        </row>
        <row r="300">
          <cell r="A300" t="str">
            <v>RBC Life Insurance Company (F247)PREMIUMS REINSURANCE CEDED SUBTOTAL - CEDED NON-PARTICIPATING TOTAL NON-PAR (10 45.010.249.41)</v>
          </cell>
          <cell r="B300" t="str">
            <v>RBC Life Insurance Company (F247)</v>
          </cell>
          <cell r="C300" t="str">
            <v>PREMIUMS REINSURANCE CEDED SUBTOTAL - CEDED NON-PARTICIPATING TOTAL NON-PAR (10 45.010.249.41)</v>
          </cell>
          <cell r="D300">
            <v>159634</v>
          </cell>
        </row>
        <row r="301">
          <cell r="A301" t="str">
            <v>RBC Life Insurance Company (F247)PREMIUMS REINSURANCE CEDED SUBTOTAL - CEDED TOTAL PAR (10 45.010.249.51)</v>
          </cell>
          <cell r="B301" t="str">
            <v>RBC Life Insurance Company (F247)</v>
          </cell>
          <cell r="C301" t="str">
            <v>PREMIUMS REINSURANCE CEDED SUBTOTAL - CEDED TOTAL PAR (10 45.010.249.51)</v>
          </cell>
          <cell r="D301">
            <v>417</v>
          </cell>
        </row>
        <row r="302">
          <cell r="A302" t="str">
            <v>Reliable Life Insurance Company (F367)PREMIUMS DIRECT SUBTOTAL - DIRECT NON-PARTICIPATING TOTAL NON-PAR (10 45.010.049.41)</v>
          </cell>
          <cell r="B302" t="str">
            <v>Reliable Life Insurance Company (F367)</v>
          </cell>
          <cell r="C302" t="str">
            <v>PREMIUMS DIRECT SUBTOTAL - DIRECT NON-PARTICIPATING TOTAL NON-PAR (10 45.010.049.41)</v>
          </cell>
          <cell r="D302">
            <v>62744</v>
          </cell>
        </row>
        <row r="303">
          <cell r="A303" t="str">
            <v>Reliable Life Insurance Company (F367)PREMIUMS REINSURANCE CEDED SUBTOTAL - CEDED NON-PARTICIPATING TOTAL NON-PAR (10 45.010.249.41)</v>
          </cell>
          <cell r="B303" t="str">
            <v>Reliable Life Insurance Company (F367)</v>
          </cell>
          <cell r="C303" t="str">
            <v>PREMIUMS REINSURANCE CEDED SUBTOTAL - CEDED NON-PARTICIPATING TOTAL NON-PAR (10 45.010.249.41)</v>
          </cell>
          <cell r="D303">
            <v>10791</v>
          </cell>
        </row>
        <row r="304">
          <cell r="A304" t="str">
            <v>RGA Life Reinsurance Company of Canada (F212)PREMIUMS REINSURANCE ASSUMED SUBTOTAL - ASSUMED NON-PARTICIPATING ANNUITY INDIVIDUAL (10 45.010.149.11)</v>
          </cell>
          <cell r="B304" t="str">
            <v>RGA Life Reinsurance Company of Canada (F212)</v>
          </cell>
          <cell r="C304" t="str">
            <v>PREMIUMS REINSURANCE ASSUMED SUBTOTAL - ASSUMED NON-PARTICIPATING ANNUITY INDIVIDUAL (10 45.010.149.11)</v>
          </cell>
          <cell r="D304">
            <v>259</v>
          </cell>
        </row>
        <row r="305">
          <cell r="A305" t="str">
            <v>RGA Life Reinsurance Company of Canada (F212)PREMIUMS REINSURANCE ASSUMED SUBTOTAL - ASSUMED NON-PARTICIPATING ANNUITY GROUP (10 45.010.149.12)</v>
          </cell>
          <cell r="B305" t="str">
            <v>RGA Life Reinsurance Company of Canada (F212)</v>
          </cell>
          <cell r="C305" t="str">
            <v>PREMIUMS REINSURANCE ASSUMED SUBTOTAL - ASSUMED NON-PARTICIPATING ANNUITY GROUP (10 45.010.149.12)</v>
          </cell>
          <cell r="D305">
            <v>20225</v>
          </cell>
        </row>
        <row r="306">
          <cell r="A306" t="str">
            <v>RGA Life Reinsurance Company of Canada (F212)PREMIUMS REINSURANCE ASSUMED SUBTOTAL - ASSUMED NON-PARTICIPATING TOTAL NON-PAR (10 45.010.149.41)</v>
          </cell>
          <cell r="B306" t="str">
            <v>RGA Life Reinsurance Company of Canada (F212)</v>
          </cell>
          <cell r="C306" t="str">
            <v>PREMIUMS REINSURANCE ASSUMED SUBTOTAL - ASSUMED NON-PARTICIPATING TOTAL NON-PAR (10 45.010.149.41)</v>
          </cell>
          <cell r="D306">
            <v>799814</v>
          </cell>
        </row>
        <row r="307">
          <cell r="A307" t="str">
            <v>RGA Life Reinsurance Company of Canada (F212)PREMIUMS REINSURANCE CEDED SUBTOTAL - CEDED NON-PARTICIPATING ANNUITY INDIVIDUAL (10 45.010.249.11)</v>
          </cell>
          <cell r="B307" t="str">
            <v>RGA Life Reinsurance Company of Canada (F212)</v>
          </cell>
          <cell r="C307" t="str">
            <v>PREMIUMS REINSURANCE CEDED SUBTOTAL - CEDED NON-PARTICIPATING ANNUITY INDIVIDUAL (10 45.010.249.11)</v>
          </cell>
          <cell r="D307">
            <v>196</v>
          </cell>
        </row>
        <row r="308">
          <cell r="A308" t="str">
            <v>RGA Life Reinsurance Company of Canada (F212)PREMIUMS REINSURANCE CEDED SUBTOTAL - CEDED NON-PARTICIPATING TOTAL NON-PAR (10 45.010.249.41)</v>
          </cell>
          <cell r="B308" t="str">
            <v>RGA Life Reinsurance Company of Canada (F212)</v>
          </cell>
          <cell r="C308" t="str">
            <v>PREMIUMS REINSURANCE CEDED SUBTOTAL - CEDED NON-PARTICIPATING TOTAL NON-PAR (10 45.010.249.41)</v>
          </cell>
          <cell r="D308">
            <v>643327</v>
          </cell>
        </row>
        <row r="309">
          <cell r="A309" t="str">
            <v>RGA Life Reinsurance Company of Canada (F212)PREMIUMS REINSURANCE ASSUMED SUBTOTAL - ASSUMED TOTAL ASIA/OTHER (10 45.020.149.89)</v>
          </cell>
          <cell r="B309" t="str">
            <v>RGA Life Reinsurance Company of Canada (F212)</v>
          </cell>
          <cell r="C309" t="str">
            <v>PREMIUMS REINSURANCE ASSUMED SUBTOTAL - ASSUMED TOTAL ASIA/OTHER (10 45.020.149.89)</v>
          </cell>
          <cell r="D309">
            <v>1808</v>
          </cell>
        </row>
        <row r="310">
          <cell r="A310" t="str">
            <v>RGA Life Reinsurance Company of Canada (F212)PREMIUMS REINSURANCE CEDED SUBTOTAL - CEDED TOTAL ASIA/OTHER (10 45.020.249.89)</v>
          </cell>
          <cell r="B310" t="str">
            <v>RGA Life Reinsurance Company of Canada (F212)</v>
          </cell>
          <cell r="C310" t="str">
            <v>PREMIUMS REINSURANCE CEDED SUBTOTAL - CEDED TOTAL ASIA/OTHER (10 45.020.249.89)</v>
          </cell>
          <cell r="D310">
            <v>1808</v>
          </cell>
        </row>
        <row r="311">
          <cell r="A311" t="str">
            <v>Scotia Life Insurance Company (F206)PREMIUMS DIRECT SUBTOTAL - DIRECT NON-PARTICIPATING TOTAL NON-PAR (10 45.010.049.41)</v>
          </cell>
          <cell r="B311" t="str">
            <v>Scotia Life Insurance Company (F206)</v>
          </cell>
          <cell r="C311" t="str">
            <v>PREMIUMS DIRECT SUBTOTAL - DIRECT NON-PARTICIPATING TOTAL NON-PAR (10 45.010.049.41)</v>
          </cell>
          <cell r="D311">
            <v>44328</v>
          </cell>
        </row>
        <row r="312">
          <cell r="A312" t="str">
            <v>Scotia Life Insurance Company (F206)PREMIUMS REINSURANCE CEDED SUBTOTAL - CEDED NON-PARTICIPATING TOTAL NON-PAR (10 45.010.249.41)</v>
          </cell>
          <cell r="B312" t="str">
            <v>Scotia Life Insurance Company (F206)</v>
          </cell>
          <cell r="C312" t="str">
            <v>PREMIUMS REINSURANCE CEDED SUBTOTAL - CEDED NON-PARTICIPATING TOTAL NON-PAR (10 45.010.249.41)</v>
          </cell>
          <cell r="D312">
            <v>3702</v>
          </cell>
        </row>
        <row r="313">
          <cell r="A313" t="str">
            <v>Scotia Life Insurance Company (F206)PREMIUMS DIRECT SUBTOTAL - DIRECT TOTAL ASIA/OTHER (10 45.020.049.89)</v>
          </cell>
          <cell r="B313" t="str">
            <v>Scotia Life Insurance Company (F206)</v>
          </cell>
          <cell r="C313" t="str">
            <v>PREMIUMS DIRECT SUBTOTAL - DIRECT TOTAL ASIA/OTHER (10 45.020.049.89)</v>
          </cell>
          <cell r="D313">
            <v>17632</v>
          </cell>
        </row>
        <row r="314">
          <cell r="A314" t="str">
            <v>Scotia Life Insurance Company (F206)PREMIUMS REINSURANCE ASSUMED SUBTOTAL - ASSUMED TOTAL ASIA/OTHER (10 45.020.149.89)</v>
          </cell>
          <cell r="B314" t="str">
            <v>Scotia Life Insurance Company (F206)</v>
          </cell>
          <cell r="C314" t="str">
            <v>PREMIUMS REINSURANCE ASSUMED SUBTOTAL - ASSUMED TOTAL ASIA/OTHER (10 45.020.149.89)</v>
          </cell>
          <cell r="D314">
            <v>1475</v>
          </cell>
        </row>
        <row r="315">
          <cell r="A315" t="str">
            <v>Scotia Life Insurance Company (F206)PREMIUMS REINSURANCE CEDED SUBTOTAL - CEDED TOTAL ASIA/OTHER (10 45.020.249.89)</v>
          </cell>
          <cell r="B315" t="str">
            <v>Scotia Life Insurance Company (F206)</v>
          </cell>
          <cell r="C315" t="str">
            <v>PREMIUMS REINSURANCE CEDED SUBTOTAL - CEDED TOTAL ASIA/OTHER (10 45.020.249.89)</v>
          </cell>
          <cell r="D315">
            <v>14758</v>
          </cell>
        </row>
        <row r="316">
          <cell r="A316" t="str">
            <v>Sons of Scotland Benevolent Association (J120)PREMIUMS DIRECT SUBTOTAL - DIRECT NON-PARTICIPATING TOTAL NON-PAR (10 45.010.049.41)</v>
          </cell>
          <cell r="B316" t="str">
            <v>Sons of Scotland Benevolent Association (J120)</v>
          </cell>
          <cell r="C316" t="str">
            <v>PREMIUMS DIRECT SUBTOTAL - DIRECT NON-PARTICIPATING TOTAL NON-PAR (10 45.010.049.41)</v>
          </cell>
          <cell r="D316">
            <v>1667</v>
          </cell>
        </row>
        <row r="317">
          <cell r="A317" t="str">
            <v>Standard Life Assurance Company of Canada (The) (F375)PREMIUMS DIRECT SUBTOTAL - DIRECT NON-PARTICIPATING ANNUITY INDIVIDUAL (10 45.010.049.11)</v>
          </cell>
          <cell r="B317" t="str">
            <v>Standard Life Assurance Company of Canada (The) (F375)</v>
          </cell>
          <cell r="C317" t="str">
            <v>PREMIUMS DIRECT SUBTOTAL - DIRECT NON-PARTICIPATING ANNUITY INDIVIDUAL (10 45.010.049.11)</v>
          </cell>
          <cell r="D317">
            <v>60281</v>
          </cell>
        </row>
        <row r="318">
          <cell r="A318" t="str">
            <v>Standard Life Assurance Company of Canada (The) (F375)PREMIUMS DIRECT SUBTOTAL - DIRECT NON-PARTICIPATING ANNUITY GROUP (10 45.010.049.12)</v>
          </cell>
          <cell r="B318" t="str">
            <v>Standard Life Assurance Company of Canada (The) (F375)</v>
          </cell>
          <cell r="C318" t="str">
            <v>PREMIUMS DIRECT SUBTOTAL - DIRECT NON-PARTICIPATING ANNUITY GROUP (10 45.010.049.12)</v>
          </cell>
          <cell r="D318">
            <v>91704</v>
          </cell>
        </row>
        <row r="319">
          <cell r="A319" t="str">
            <v>Standard Life Assurance Company of Canada (The) (F375)PREMIUMS DIRECT SUBTOTAL - DIRECT NON-PARTICIPATING TOTAL NON-PAR (10 45.010.049.41)</v>
          </cell>
          <cell r="B319" t="str">
            <v>Standard Life Assurance Company of Canada (The) (F375)</v>
          </cell>
          <cell r="C319" t="str">
            <v>PREMIUMS DIRECT SUBTOTAL - DIRECT NON-PARTICIPATING TOTAL NON-PAR (10 45.010.049.41)</v>
          </cell>
          <cell r="D319">
            <v>960917</v>
          </cell>
        </row>
        <row r="320">
          <cell r="A320" t="str">
            <v>Standard Life Assurance Company of Canada (The) (F375)PREMIUMS REINSURANCE ASSUMED SUBTOTAL - ASSUMED NON-PARTICIPATING ANNUITY INDIVIDUAL (10 45.010.149.11)</v>
          </cell>
          <cell r="B320" t="str">
            <v>Standard Life Assurance Company of Canada (The) (F375)</v>
          </cell>
          <cell r="C320" t="str">
            <v>PREMIUMS REINSURANCE ASSUMED SUBTOTAL - ASSUMED NON-PARTICIPATING ANNUITY INDIVIDUAL (10 45.010.149.11)</v>
          </cell>
          <cell r="D320">
            <v>19526</v>
          </cell>
        </row>
        <row r="321">
          <cell r="A321" t="str">
            <v>Standard Life Assurance Company of Canada (The) (F375)PREMIUMS REINSURANCE ASSUMED SUBTOTAL - ASSUMED NON-PARTICIPATING ANNUITY GROUP (10 45.010.149.12)</v>
          </cell>
          <cell r="B321" t="str">
            <v>Standard Life Assurance Company of Canada (The) (F375)</v>
          </cell>
          <cell r="C321" t="str">
            <v>PREMIUMS REINSURANCE ASSUMED SUBTOTAL - ASSUMED NON-PARTICIPATING ANNUITY GROUP (10 45.010.149.12)</v>
          </cell>
          <cell r="D321">
            <v>15231</v>
          </cell>
        </row>
        <row r="322">
          <cell r="A322" t="str">
            <v>Standard Life Assurance Company of Canada (The) (F375)PREMIUMS REINSURANCE ASSUMED SUBTOTAL - ASSUMED NON-PARTICIPATING TOTAL NON-PAR (10 45.010.149.41)</v>
          </cell>
          <cell r="B322" t="str">
            <v>Standard Life Assurance Company of Canada (The) (F375)</v>
          </cell>
          <cell r="C322" t="str">
            <v>PREMIUMS REINSURANCE ASSUMED SUBTOTAL - ASSUMED NON-PARTICIPATING TOTAL NON-PAR (10 45.010.149.41)</v>
          </cell>
          <cell r="D322">
            <v>36804</v>
          </cell>
        </row>
        <row r="323">
          <cell r="A323" t="str">
            <v>Standard Life Assurance Company of Canada (The) (F375)PREMIUMS REINSURANCE CEDED SUBTOTAL - CEDED NON-PARTICIPATING TOTAL NON-PAR (10 45.010.249.41)</v>
          </cell>
          <cell r="B323" t="str">
            <v>Standard Life Assurance Company of Canada (The) (F375)</v>
          </cell>
          <cell r="C323" t="str">
            <v>PREMIUMS REINSURANCE CEDED SUBTOTAL - CEDED NON-PARTICIPATING TOTAL NON-PAR (10 45.010.249.41)</v>
          </cell>
          <cell r="D323">
            <v>66819</v>
          </cell>
        </row>
        <row r="324">
          <cell r="A324" t="str">
            <v>Sun Life Assurance Company of Canada (F380)PREMIUMS DIRECT SUBTOTAL - DIRECT NON-PARTICIPATING ANNUITY INDIVIDUAL (10 45.010.049.11)</v>
          </cell>
          <cell r="B324" t="str">
            <v>Sun Life Assurance Company of Canada (F380)</v>
          </cell>
          <cell r="C324" t="str">
            <v>PREMIUMS DIRECT SUBTOTAL - DIRECT NON-PARTICIPATING ANNUITY INDIVIDUAL (10 45.010.049.11)</v>
          </cell>
          <cell r="D324">
            <v>701420</v>
          </cell>
        </row>
        <row r="325">
          <cell r="A325" t="str">
            <v>Sun Life Assurance Company of Canada (F380)PREMIUMS DIRECT SUBTOTAL - DIRECT NON-PARTICIPATING ANNUITY GROUP (10 45.010.049.12)</v>
          </cell>
          <cell r="B325" t="str">
            <v>Sun Life Assurance Company of Canada (F380)</v>
          </cell>
          <cell r="C325" t="str">
            <v>PREMIUMS DIRECT SUBTOTAL - DIRECT NON-PARTICIPATING ANNUITY GROUP (10 45.010.049.12)</v>
          </cell>
          <cell r="D325">
            <v>1129697</v>
          </cell>
        </row>
        <row r="326">
          <cell r="A326" t="str">
            <v>Sun Life Assurance Company of Canada (F380)PREMIUMS DIRECT SUBTOTAL - DIRECT NON-PARTICIPATING TOTAL NON-PAR (10 45.010.049.41)</v>
          </cell>
          <cell r="B326" t="str">
            <v>Sun Life Assurance Company of Canada (F380)</v>
          </cell>
          <cell r="C326" t="str">
            <v>PREMIUMS DIRECT SUBTOTAL - DIRECT NON-PARTICIPATING TOTAL NON-PAR (10 45.010.049.41)</v>
          </cell>
          <cell r="D326">
            <v>7403292</v>
          </cell>
        </row>
        <row r="327">
          <cell r="A327" t="str">
            <v>Sun Life Assurance Company of Canada (F380)PREMIUMS DIRECT SUBTOTAL - DIRECT TOTAL PAR (10 45.010.049.51)</v>
          </cell>
          <cell r="B327" t="str">
            <v>Sun Life Assurance Company of Canada (F380)</v>
          </cell>
          <cell r="C327" t="str">
            <v>PREMIUMS DIRECT SUBTOTAL - DIRECT TOTAL PAR (10 45.010.049.51)</v>
          </cell>
          <cell r="D327">
            <v>1047092</v>
          </cell>
        </row>
        <row r="328">
          <cell r="A328" t="str">
            <v>Sun Life Assurance Company of Canada (F380)PREMIUMS REINSURANCE ASSUMED SUBTOTAL - ASSUMED NON-PARTICIPATING ANNUITY INDIVIDUAL (10 45.010.149.11)</v>
          </cell>
          <cell r="B328" t="str">
            <v>Sun Life Assurance Company of Canada (F380)</v>
          </cell>
          <cell r="C328" t="str">
            <v>PREMIUMS REINSURANCE ASSUMED SUBTOTAL - ASSUMED NON-PARTICIPATING ANNUITY INDIVIDUAL (10 45.010.149.11)</v>
          </cell>
          <cell r="D328">
            <v>311</v>
          </cell>
        </row>
        <row r="329">
          <cell r="A329" t="str">
            <v>Sun Life Assurance Company of Canada (F380)PREMIUMS REINSURANCE ASSUMED SUBTOTAL - ASSUMED NON-PARTICIPATING TOTAL NON-PAR (10 45.010.149.41)</v>
          </cell>
          <cell r="B329" t="str">
            <v>Sun Life Assurance Company of Canada (F380)</v>
          </cell>
          <cell r="C329" t="str">
            <v>PREMIUMS REINSURANCE ASSUMED SUBTOTAL - ASSUMED NON-PARTICIPATING TOTAL NON-PAR (10 45.010.149.41)</v>
          </cell>
          <cell r="D329">
            <v>670</v>
          </cell>
        </row>
        <row r="330">
          <cell r="A330" t="str">
            <v>Sun Life Assurance Company of Canada (F380)PREMIUMS REINSURANCE CEDED SUBTOTAL - CEDED NON-PARTICIPATING TOTAL NON-PAR (10 45.010.249.41)</v>
          </cell>
          <cell r="B330" t="str">
            <v>Sun Life Assurance Company of Canada (F380)</v>
          </cell>
          <cell r="C330" t="str">
            <v>PREMIUMS REINSURANCE CEDED SUBTOTAL - CEDED NON-PARTICIPATING TOTAL NON-PAR (10 45.010.249.41)</v>
          </cell>
          <cell r="D330">
            <v>4479208</v>
          </cell>
        </row>
        <row r="331">
          <cell r="A331" t="str">
            <v>Sun Life Assurance Company of Canada (F380)PREMIUMS REINSURANCE CEDED SUBTOTAL - CEDED TOTAL PAR (10 45.010.249.51)</v>
          </cell>
          <cell r="B331" t="str">
            <v>Sun Life Assurance Company of Canada (F380)</v>
          </cell>
          <cell r="C331" t="str">
            <v>PREMIUMS REINSURANCE CEDED SUBTOTAL - CEDED TOTAL PAR (10 45.010.249.51)</v>
          </cell>
          <cell r="D331">
            <v>67931</v>
          </cell>
        </row>
        <row r="332">
          <cell r="A332" t="str">
            <v>Sun Life Assurance Company of Canada (F380)PREMIUMS DIRECT SUBTOTAL - DIRECT U.S.A. NON-PARTICIPATING TOTAL NON-PAR (10 45.020.049.41)</v>
          </cell>
          <cell r="B332" t="str">
            <v>Sun Life Assurance Company of Canada (F380)</v>
          </cell>
          <cell r="C332" t="str">
            <v>PREMIUMS DIRECT SUBTOTAL - DIRECT U.S.A. NON-PARTICIPATING TOTAL NON-PAR (10 45.020.049.41)</v>
          </cell>
          <cell r="D332">
            <v>2512888</v>
          </cell>
        </row>
        <row r="333">
          <cell r="A333" t="str">
            <v>Sun Life Assurance Company of Canada (F380)PREMIUMS DIRECT SUBTOTAL - DIRECT U.S.A. TOTAL PAR (10 45.020.049.51)</v>
          </cell>
          <cell r="B333" t="str">
            <v>Sun Life Assurance Company of Canada (F380)</v>
          </cell>
          <cell r="C333" t="str">
            <v>PREMIUMS DIRECT SUBTOTAL - DIRECT U.S.A. TOTAL PAR (10 45.020.049.51)</v>
          </cell>
          <cell r="D333">
            <v>280898</v>
          </cell>
        </row>
        <row r="334">
          <cell r="A334" t="str">
            <v>Sun Life Assurance Company of Canada (F380)PREMIUMS DIRECT SUBTOTAL - DIRECT TOTAL U.S.A. (10 45.020.049.76)</v>
          </cell>
          <cell r="B334" t="str">
            <v>Sun Life Assurance Company of Canada (F380)</v>
          </cell>
          <cell r="C334" t="str">
            <v>PREMIUMS DIRECT SUBTOTAL - DIRECT TOTAL U.S.A. (10 45.020.049.76)</v>
          </cell>
          <cell r="D334">
            <v>2793786</v>
          </cell>
        </row>
        <row r="335">
          <cell r="A335" t="str">
            <v>Sun Life Assurance Company of Canada (F380)PREMIUMS DIRECT SUBTOTAL - DIRECT TOTAL EUROPE (10 45.020.049.84)</v>
          </cell>
          <cell r="B335" t="str">
            <v>Sun Life Assurance Company of Canada (F380)</v>
          </cell>
          <cell r="C335" t="str">
            <v>PREMIUMS DIRECT SUBTOTAL - DIRECT TOTAL EUROPE (10 45.020.049.84)</v>
          </cell>
          <cell r="D335">
            <v>184303</v>
          </cell>
        </row>
        <row r="336">
          <cell r="A336" t="str">
            <v>Sun Life Assurance Company of Canada (F380)PREMIUMS DIRECT SUBTOTAL - DIRECT TOTAL ASIA/OTHER (10 45.020.049.89)</v>
          </cell>
          <cell r="B336" t="str">
            <v>Sun Life Assurance Company of Canada (F380)</v>
          </cell>
          <cell r="C336" t="str">
            <v>PREMIUMS DIRECT SUBTOTAL - DIRECT TOTAL ASIA/OTHER (10 45.020.049.89)</v>
          </cell>
          <cell r="D336">
            <v>1485576</v>
          </cell>
        </row>
        <row r="337">
          <cell r="A337" t="str">
            <v>Sun Life Assurance Company of Canada (F380)PREMIUMS REINSURANCE ASSUMED SUBTOTAL - ASSUMED U.S.A. NON-PARTICIPATING TOTAL NON-PAR (10 45.020.149.41)</v>
          </cell>
          <cell r="B337" t="str">
            <v>Sun Life Assurance Company of Canada (F380)</v>
          </cell>
          <cell r="C337" t="str">
            <v>PREMIUMS REINSURANCE ASSUMED SUBTOTAL - ASSUMED U.S.A. NON-PARTICIPATING TOTAL NON-PAR (10 45.020.149.41)</v>
          </cell>
          <cell r="D337">
            <v>94840</v>
          </cell>
        </row>
        <row r="338">
          <cell r="A338" t="str">
            <v>Sun Life Assurance Company of Canada (F380)PREMIUMS REINSURANCE ASSUMED SUBTOTAL - ASSUMED TOTAL U.S.A. (10 45.020.149.76)</v>
          </cell>
          <cell r="B338" t="str">
            <v>Sun Life Assurance Company of Canada (F380)</v>
          </cell>
          <cell r="C338" t="str">
            <v>PREMIUMS REINSURANCE ASSUMED SUBTOTAL - ASSUMED TOTAL U.S.A. (10 45.020.149.76)</v>
          </cell>
          <cell r="D338">
            <v>94840</v>
          </cell>
        </row>
        <row r="339">
          <cell r="A339" t="str">
            <v>Sun Life Assurance Company of Canada (F380)PREMIUMS REINSURANCE ASSUMED SUBTOTAL - ASSUMED TOTAL EUROPE (10 45.020.149.84)</v>
          </cell>
          <cell r="B339" t="str">
            <v>Sun Life Assurance Company of Canada (F380)</v>
          </cell>
          <cell r="C339" t="str">
            <v>PREMIUMS REINSURANCE ASSUMED SUBTOTAL - ASSUMED TOTAL EUROPE (10 45.020.149.84)</v>
          </cell>
          <cell r="D339">
            <v>-813</v>
          </cell>
        </row>
        <row r="340">
          <cell r="A340" t="str">
            <v>Sun Life Assurance Company of Canada (F380)PREMIUMS REINSURANCE ASSUMED SUBTOTAL - ASSUMED TOTAL ASIA/OTHER (10 45.020.149.89)</v>
          </cell>
          <cell r="B340" t="str">
            <v>Sun Life Assurance Company of Canada (F380)</v>
          </cell>
          <cell r="C340" t="str">
            <v>PREMIUMS REINSURANCE ASSUMED SUBTOTAL - ASSUMED TOTAL ASIA/OTHER (10 45.020.149.89)</v>
          </cell>
          <cell r="D340">
            <v>5447</v>
          </cell>
        </row>
        <row r="341">
          <cell r="A341" t="str">
            <v>Sun Life Assurance Company of Canada (F380)PREMIUMS REINSURANCE CEDED SUBTOTAL - CEDED U.S.A. NON-PARTICIPATING TOTAL NON-PAR (10 45.020.249.41)</v>
          </cell>
          <cell r="B341" t="str">
            <v>Sun Life Assurance Company of Canada (F380)</v>
          </cell>
          <cell r="C341" t="str">
            <v>PREMIUMS REINSURANCE CEDED SUBTOTAL - CEDED U.S.A. NON-PARTICIPATING TOTAL NON-PAR (10 45.020.249.41)</v>
          </cell>
          <cell r="D341">
            <v>393777</v>
          </cell>
        </row>
        <row r="342">
          <cell r="A342" t="str">
            <v>Sun Life Assurance Company of Canada (F380)PREMIUMS REINSURANCE CEDED SUBTOTAL - CEDED U.S.A. TOTAL PAR (10 45.020.249.51)</v>
          </cell>
          <cell r="B342" t="str">
            <v>Sun Life Assurance Company of Canada (F380)</v>
          </cell>
          <cell r="C342" t="str">
            <v>PREMIUMS REINSURANCE CEDED SUBTOTAL - CEDED U.S.A. TOTAL PAR (10 45.020.249.51)</v>
          </cell>
          <cell r="D342">
            <v>82276</v>
          </cell>
        </row>
        <row r="343">
          <cell r="A343" t="str">
            <v>Sun Life Assurance Company of Canada (F380)PREMIUMS REINSURANCE CEDED SUBTOTAL - CEDED TOTAL U.S.A. (10 45.020.249.76)</v>
          </cell>
          <cell r="B343" t="str">
            <v>Sun Life Assurance Company of Canada (F380)</v>
          </cell>
          <cell r="C343" t="str">
            <v>PREMIUMS REINSURANCE CEDED SUBTOTAL - CEDED TOTAL U.S.A. (10 45.020.249.76)</v>
          </cell>
          <cell r="D343">
            <v>476053</v>
          </cell>
        </row>
        <row r="344">
          <cell r="A344" t="str">
            <v>Sun Life Assurance Company of Canada (F380)PREMIUMS REINSURANCE CEDED SUBTOTAL - CEDED TOTAL EUROPE (10 45.020.249.84)</v>
          </cell>
          <cell r="B344" t="str">
            <v>Sun Life Assurance Company of Canada (F380)</v>
          </cell>
          <cell r="C344" t="str">
            <v>PREMIUMS REINSURANCE CEDED SUBTOTAL - CEDED TOTAL EUROPE (10 45.020.249.84)</v>
          </cell>
          <cell r="D344">
            <v>170908</v>
          </cell>
        </row>
        <row r="345">
          <cell r="A345" t="str">
            <v>Sun Life Assurance Company of Canada (F380)PREMIUMS REINSURANCE CEDED SUBTOTAL - CEDED TOTAL ASIA/OTHER (10 45.020.249.89)</v>
          </cell>
          <cell r="B345" t="str">
            <v>Sun Life Assurance Company of Canada (F380)</v>
          </cell>
          <cell r="C345" t="str">
            <v>PREMIUMS REINSURANCE CEDED SUBTOTAL - CEDED TOTAL ASIA/OTHER (10 45.020.249.89)</v>
          </cell>
          <cell r="D345">
            <v>-70282</v>
          </cell>
        </row>
        <row r="346">
          <cell r="A346" t="str">
            <v>Sun Life Financial Inc. (LH80)PREMIUMS DIRECT SUBTOTAL - DIRECT NON-PARTICIPATING ANNUITY INDIVIDUAL (10 45.010.049.11)</v>
          </cell>
          <cell r="B346" t="str">
            <v>Sun Life Financial Inc. (LH80)</v>
          </cell>
          <cell r="C346" t="str">
            <v>PREMIUMS DIRECT SUBTOTAL - DIRECT NON-PARTICIPATING ANNUITY INDIVIDUAL (10 45.010.049.11)</v>
          </cell>
          <cell r="D346">
            <v>701731</v>
          </cell>
        </row>
        <row r="347">
          <cell r="A347" t="str">
            <v>Sun Life Financial Inc. (LH80)PREMIUMS DIRECT SUBTOTAL - DIRECT NON-PARTICIPATING ANNUITY GROUP (10 45.010.049.12)</v>
          </cell>
          <cell r="B347" t="str">
            <v>Sun Life Financial Inc. (LH80)</v>
          </cell>
          <cell r="C347" t="str">
            <v>PREMIUMS DIRECT SUBTOTAL - DIRECT NON-PARTICIPATING ANNUITY GROUP (10 45.010.049.12)</v>
          </cell>
          <cell r="D347">
            <v>1129697</v>
          </cell>
        </row>
        <row r="348">
          <cell r="A348" t="str">
            <v>Sun Life Financial Inc. (LH80)PREMIUMS DIRECT SUBTOTAL - DIRECT NON-PARTICIPATING TOTAL NON-PAR (10 45.010.049.41)</v>
          </cell>
          <cell r="B348" t="str">
            <v>Sun Life Financial Inc. (LH80)</v>
          </cell>
          <cell r="C348" t="str">
            <v>PREMIUMS DIRECT SUBTOTAL - DIRECT NON-PARTICIPATING TOTAL NON-PAR (10 45.010.049.41)</v>
          </cell>
          <cell r="D348">
            <v>7403962</v>
          </cell>
        </row>
        <row r="349">
          <cell r="A349" t="str">
            <v>Sun Life Financial Inc. (LH80)PREMIUMS DIRECT SUBTOTAL - DIRECT TOTAL PAR (10 45.010.049.51)</v>
          </cell>
          <cell r="B349" t="str">
            <v>Sun Life Financial Inc. (LH80)</v>
          </cell>
          <cell r="C349" t="str">
            <v>PREMIUMS DIRECT SUBTOTAL - DIRECT TOTAL PAR (10 45.010.049.51)</v>
          </cell>
          <cell r="D349">
            <v>1047092</v>
          </cell>
        </row>
        <row r="350">
          <cell r="A350" t="str">
            <v>Sun Life Financial Inc. (LH80)PREMIUMS REINSURANCE CEDED SUBTOTAL - CEDED NON-PARTICIPATING TOTAL NON-PAR (10 45.010.249.41)</v>
          </cell>
          <cell r="B350" t="str">
            <v>Sun Life Financial Inc. (LH80)</v>
          </cell>
          <cell r="C350" t="str">
            <v>PREMIUMS REINSURANCE CEDED SUBTOTAL - CEDED NON-PARTICIPATING TOTAL NON-PAR (10 45.010.249.41)</v>
          </cell>
          <cell r="D350">
            <v>4479208</v>
          </cell>
        </row>
        <row r="351">
          <cell r="A351" t="str">
            <v>Sun Life Financial Inc. (LH80)PREMIUMS REINSURANCE CEDED SUBTOTAL - CEDED TOTAL PAR (10 45.010.249.51)</v>
          </cell>
          <cell r="B351" t="str">
            <v>Sun Life Financial Inc. (LH80)</v>
          </cell>
          <cell r="C351" t="str">
            <v>PREMIUMS REINSURANCE CEDED SUBTOTAL - CEDED TOTAL PAR (10 45.010.249.51)</v>
          </cell>
          <cell r="D351">
            <v>67931</v>
          </cell>
        </row>
        <row r="352">
          <cell r="A352" t="str">
            <v>Sun Life Financial Inc. (LH80)PREMIUMS DIRECT SUBTOTAL - DIRECT U.S.A. NON-PARTICIPATING ANNUITY INDIVIDUAL (10 45.020.049.11)</v>
          </cell>
          <cell r="B352" t="str">
            <v>Sun Life Financial Inc. (LH80)</v>
          </cell>
          <cell r="C352" t="str">
            <v>PREMIUMS DIRECT SUBTOTAL - DIRECT U.S.A. NON-PARTICIPATING ANNUITY INDIVIDUAL (10 45.020.049.11)</v>
          </cell>
          <cell r="D352">
            <v>95142</v>
          </cell>
        </row>
        <row r="353">
          <cell r="A353" t="str">
            <v>Sun Life Financial Inc. (LH80)PREMIUMS DIRECT SUBTOTAL - DIRECT U.S.A. NON-PARTICIPATING ANNUITY GROUP (10 45.020.049.12)</v>
          </cell>
          <cell r="B353" t="str">
            <v>Sun Life Financial Inc. (LH80)</v>
          </cell>
          <cell r="C353" t="str">
            <v>PREMIUMS DIRECT SUBTOTAL - DIRECT U.S.A. NON-PARTICIPATING ANNUITY GROUP (10 45.020.049.12)</v>
          </cell>
          <cell r="D353">
            <v>682148</v>
          </cell>
        </row>
        <row r="354">
          <cell r="A354" t="str">
            <v>Sun Life Financial Inc. (LH80)PREMIUMS DIRECT SUBTOTAL - DIRECT U.S.A. NON-PARTICIPATING TOTAL NON-PAR (10 45.020.049.41)</v>
          </cell>
          <cell r="B354" t="str">
            <v>Sun Life Financial Inc. (LH80)</v>
          </cell>
          <cell r="C354" t="str">
            <v>PREMIUMS DIRECT SUBTOTAL - DIRECT U.S.A. NON-PARTICIPATING TOTAL NON-PAR (10 45.020.049.41)</v>
          </cell>
          <cell r="D354">
            <v>3688342</v>
          </cell>
        </row>
        <row r="355">
          <cell r="A355" t="str">
            <v>Sun Life Financial Inc. (LH80)PREMIUMS DIRECT SUBTOTAL - DIRECT U.S.A. TOTAL PAR (10 45.020.049.51)</v>
          </cell>
          <cell r="B355" t="str">
            <v>Sun Life Financial Inc. (LH80)</v>
          </cell>
          <cell r="C355" t="str">
            <v>PREMIUMS DIRECT SUBTOTAL - DIRECT U.S.A. TOTAL PAR (10 45.020.049.51)</v>
          </cell>
          <cell r="D355">
            <v>280898</v>
          </cell>
        </row>
        <row r="356">
          <cell r="A356" t="str">
            <v>Sun Life Financial Inc. (LH80)PREMIUMS DIRECT SUBTOTAL - DIRECT TOTAL U.S.A. (10 45.020.049.76)</v>
          </cell>
          <cell r="B356" t="str">
            <v>Sun Life Financial Inc. (LH80)</v>
          </cell>
          <cell r="C356" t="str">
            <v>PREMIUMS DIRECT SUBTOTAL - DIRECT TOTAL U.S.A. (10 45.020.049.76)</v>
          </cell>
          <cell r="D356">
            <v>3969240</v>
          </cell>
        </row>
        <row r="357">
          <cell r="A357" t="str">
            <v>Sun Life Financial Inc. (LH80)PREMIUMS DIRECT SUBTOTAL - DIRECT TOTAL EUROPE (10 45.020.049.84)</v>
          </cell>
          <cell r="B357" t="str">
            <v>Sun Life Financial Inc. (LH80)</v>
          </cell>
          <cell r="C357" t="str">
            <v>PREMIUMS DIRECT SUBTOTAL - DIRECT TOTAL EUROPE (10 45.020.049.84)</v>
          </cell>
          <cell r="D357">
            <v>183490</v>
          </cell>
        </row>
        <row r="358">
          <cell r="A358" t="str">
            <v>Sun Life Financial Inc. (LH80)PREMIUMS DIRECT SUBTOTAL - DIRECT TOTAL ASIA/OTHER (10 45.020.049.89)</v>
          </cell>
          <cell r="B358" t="str">
            <v>Sun Life Financial Inc. (LH80)</v>
          </cell>
          <cell r="C358" t="str">
            <v>PREMIUMS DIRECT SUBTOTAL - DIRECT TOTAL ASIA/OTHER (10 45.020.049.89)</v>
          </cell>
          <cell r="D358">
            <v>1528026</v>
          </cell>
        </row>
        <row r="359">
          <cell r="A359" t="str">
            <v>Sun Life Financial Inc. (LH80)PREMIUMS REINSURANCE CEDED SUBTOTAL - CEDED U.S.A. NON-PARTICIPATING ANNUITY INDIVIDUAL (10 45.020.249.11)</v>
          </cell>
          <cell r="B359" t="str">
            <v>Sun Life Financial Inc. (LH80)</v>
          </cell>
          <cell r="C359" t="str">
            <v>PREMIUMS REINSURANCE CEDED SUBTOTAL - CEDED U.S.A. NON-PARTICIPATING ANNUITY INDIVIDUAL (10 45.020.249.11)</v>
          </cell>
          <cell r="D359">
            <v>431</v>
          </cell>
        </row>
        <row r="360">
          <cell r="A360" t="str">
            <v>Sun Life Financial Inc. (LH80)PREMIUMS REINSURANCE CEDED SUBTOTAL - CEDED U.S.A. NON-PARTICIPATING ANNUITY GROUP (10 45.020.249.12)</v>
          </cell>
          <cell r="B360" t="str">
            <v>Sun Life Financial Inc. (LH80)</v>
          </cell>
          <cell r="C360" t="str">
            <v>PREMIUMS REINSURANCE CEDED SUBTOTAL - CEDED U.S.A. NON-PARTICIPATING ANNUITY GROUP (10 45.020.249.12)</v>
          </cell>
          <cell r="D360">
            <v>2614</v>
          </cell>
        </row>
        <row r="361">
          <cell r="A361" t="str">
            <v>Sun Life Financial Inc. (LH80)PREMIUMS REINSURANCE CEDED SUBTOTAL - CEDED U.S.A. NON-PARTICIPATING TOTAL NON-PAR (10 45.020.249.41)</v>
          </cell>
          <cell r="B361" t="str">
            <v>Sun Life Financial Inc. (LH80)</v>
          </cell>
          <cell r="C361" t="str">
            <v>PREMIUMS REINSURANCE CEDED SUBTOTAL - CEDED U.S.A. NON-PARTICIPATING TOTAL NON-PAR (10 45.020.249.41)</v>
          </cell>
          <cell r="D361">
            <v>277196</v>
          </cell>
        </row>
        <row r="362">
          <cell r="A362" t="str">
            <v>Sun Life Financial Inc. (LH80)PREMIUMS REINSURANCE CEDED SUBTOTAL - CEDED U.S.A. TOTAL PAR (10 45.020.249.51)</v>
          </cell>
          <cell r="B362" t="str">
            <v>Sun Life Financial Inc. (LH80)</v>
          </cell>
          <cell r="C362" t="str">
            <v>PREMIUMS REINSURANCE CEDED SUBTOTAL - CEDED U.S.A. TOTAL PAR (10 45.020.249.51)</v>
          </cell>
          <cell r="D362">
            <v>82276</v>
          </cell>
        </row>
        <row r="363">
          <cell r="A363" t="str">
            <v>Sun Life Financial Inc. (LH80)PREMIUMS REINSURANCE CEDED SUBTOTAL - CEDED TOTAL U.S.A. (10 45.020.249.76)</v>
          </cell>
          <cell r="B363" t="str">
            <v>Sun Life Financial Inc. (LH80)</v>
          </cell>
          <cell r="C363" t="str">
            <v>PREMIUMS REINSURANCE CEDED SUBTOTAL - CEDED TOTAL U.S.A. (10 45.020.249.76)</v>
          </cell>
          <cell r="D363">
            <v>359472</v>
          </cell>
        </row>
        <row r="364">
          <cell r="A364" t="str">
            <v>Sun Life Financial Inc. (LH80)PREMIUMS REINSURANCE CEDED SUBTOTAL - CEDED TOTAL EUROPE (10 45.020.249.84)</v>
          </cell>
          <cell r="B364" t="str">
            <v>Sun Life Financial Inc. (LH80)</v>
          </cell>
          <cell r="C364" t="str">
            <v>PREMIUMS REINSURANCE CEDED SUBTOTAL - CEDED TOTAL EUROPE (10 45.020.249.84)</v>
          </cell>
          <cell r="D364">
            <v>170908</v>
          </cell>
        </row>
        <row r="365">
          <cell r="A365" t="str">
            <v>Sun Life Financial Inc. (LH80)PREMIUMS REINSURANCE CEDED SUBTOTAL - CEDED TOTAL ASIA/OTHER (10 45.020.249.89)</v>
          </cell>
          <cell r="B365" t="str">
            <v>Sun Life Financial Inc. (LH80)</v>
          </cell>
          <cell r="C365" t="str">
            <v>PREMIUMS REINSURANCE CEDED SUBTOTAL - CEDED TOTAL ASIA/OTHER (10 45.020.249.89)</v>
          </cell>
          <cell r="D365">
            <v>-70281</v>
          </cell>
        </row>
        <row r="366">
          <cell r="A366" t="str">
            <v>Sun Life Insurance (Canada) Limited (F381)PREMIUMS DIRECT SUBTOTAL - DIRECT NON-PARTICIPATING ANNUITY INDIVIDUAL (10 45.010.049.11)</v>
          </cell>
          <cell r="B366" t="str">
            <v>Sun Life Insurance (Canada) Limited (F381)</v>
          </cell>
          <cell r="C366" t="str">
            <v>PREMIUMS DIRECT SUBTOTAL - DIRECT NON-PARTICIPATING ANNUITY INDIVIDUAL (10 45.010.049.11)</v>
          </cell>
          <cell r="D366">
            <v>100047</v>
          </cell>
        </row>
        <row r="367">
          <cell r="A367" t="str">
            <v>Sun Life Insurance (Canada) Limited (F381)PREMIUMS DIRECT SUBTOTAL - DIRECT NON-PARTICIPATING TOTAL NON-PAR (10 45.010.049.41)</v>
          </cell>
          <cell r="B367" t="str">
            <v>Sun Life Insurance (Canada) Limited (F381)</v>
          </cell>
          <cell r="C367" t="str">
            <v>PREMIUMS DIRECT SUBTOTAL - DIRECT NON-PARTICIPATING TOTAL NON-PAR (10 45.010.049.41)</v>
          </cell>
          <cell r="D367">
            <v>100047</v>
          </cell>
        </row>
        <row r="368">
          <cell r="A368" t="str">
            <v>Sun Life Insurance (Canada) Limited (F381)PREMIUMS REINSURANCE ASSUMED SUBTOTAL - ASSUMED NON-PARTICIPATING ANNUITY INDIVIDUAL (10 45.010.149.11)</v>
          </cell>
          <cell r="B368" t="str">
            <v>Sun Life Insurance (Canada) Limited (F381)</v>
          </cell>
          <cell r="C368" t="str">
            <v>PREMIUMS REINSURANCE ASSUMED SUBTOTAL - ASSUMED NON-PARTICIPATING ANNUITY INDIVIDUAL (10 45.010.149.11)</v>
          </cell>
          <cell r="D368">
            <v>325135</v>
          </cell>
        </row>
        <row r="369">
          <cell r="A369" t="str">
            <v>Sun Life Insurance (Canada) Limited (F381)PREMIUMS REINSURANCE ASSUMED SUBTOTAL - ASSUMED NON-PARTICIPATING ANNUITY GROUP (10 45.010.149.12)</v>
          </cell>
          <cell r="B369" t="str">
            <v>Sun Life Insurance (Canada) Limited (F381)</v>
          </cell>
          <cell r="C369" t="str">
            <v>PREMIUMS REINSURANCE ASSUMED SUBTOTAL - ASSUMED NON-PARTICIPATING ANNUITY GROUP (10 45.010.149.12)</v>
          </cell>
          <cell r="D369">
            <v>744658</v>
          </cell>
        </row>
        <row r="370">
          <cell r="A370" t="str">
            <v>Sun Life Insurance (Canada) Limited (F381)PREMIUMS REINSURANCE ASSUMED SUBTOTAL - ASSUMED NON-PARTICIPATING TOTAL NON-PAR (10 45.010.149.41)</v>
          </cell>
          <cell r="B370" t="str">
            <v>Sun Life Insurance (Canada) Limited (F381)</v>
          </cell>
          <cell r="C370" t="str">
            <v>PREMIUMS REINSURANCE ASSUMED SUBTOTAL - ASSUMED NON-PARTICIPATING TOTAL NON-PAR (10 45.010.149.41)</v>
          </cell>
          <cell r="D370">
            <v>1439387</v>
          </cell>
        </row>
        <row r="371">
          <cell r="A371" t="str">
            <v>TD Life Insurance Company (F383)PREMIUMS DIRECT SUBTOTAL - DIRECT NON-PARTICIPATING TOTAL NON-PAR (10 45.010.049.41)</v>
          </cell>
          <cell r="B371" t="str">
            <v>TD Life Insurance Company (F383)</v>
          </cell>
          <cell r="C371" t="str">
            <v>PREMIUMS DIRECT SUBTOTAL - DIRECT NON-PARTICIPATING TOTAL NON-PAR (10 45.010.049.41)</v>
          </cell>
          <cell r="D371">
            <v>72696</v>
          </cell>
        </row>
        <row r="372">
          <cell r="A372" t="str">
            <v>TD Life Insurance Company (F383)PREMIUMS REINSURANCE CEDED SUBTOTAL - CEDED NON-PARTICIPATING TOTAL NON-PAR (10 45.010.249.41)</v>
          </cell>
          <cell r="B372" t="str">
            <v>TD Life Insurance Company (F383)</v>
          </cell>
          <cell r="C372" t="str">
            <v>PREMIUMS REINSURANCE CEDED SUBTOTAL - CEDED NON-PARTICIPATING TOTAL NON-PAR (10 45.010.249.41)</v>
          </cell>
          <cell r="D372">
            <v>17517</v>
          </cell>
        </row>
        <row r="373">
          <cell r="A373" t="str">
            <v>Teachers Life Insurance Society (Fraternal) (J125)PREMIUMS DIRECT SUBTOTAL - DIRECT NON-PARTICIPATING TOTAL NON-PAR (10 45.010.049.41)</v>
          </cell>
          <cell r="B373" t="str">
            <v>Teachers Life Insurance Society (Fraternal) (J125)</v>
          </cell>
          <cell r="C373" t="str">
            <v>PREMIUMS DIRECT SUBTOTAL - DIRECT NON-PARTICIPATING TOTAL NON-PAR (10 45.010.049.41)</v>
          </cell>
          <cell r="D373">
            <v>9586</v>
          </cell>
        </row>
        <row r="374">
          <cell r="A374" t="str">
            <v>Teachers Life Insurance Society (Fraternal) (J125)PREMIUMS REINSURANCE CEDED SUBTOTAL - CEDED NON-PARTICIPATING TOTAL NON-PAR (10 45.010.249.41)</v>
          </cell>
          <cell r="B374" t="str">
            <v>Teachers Life Insurance Society (Fraternal) (J125)</v>
          </cell>
          <cell r="C374" t="str">
            <v>PREMIUMS REINSURANCE CEDED SUBTOTAL - CEDED NON-PARTICIPATING TOTAL NON-PAR (10 45.010.249.41)</v>
          </cell>
          <cell r="D374">
            <v>195</v>
          </cell>
        </row>
        <row r="375">
          <cell r="A375" t="str">
            <v>Transamerica Life Canada (F345)PREMIUMS DIRECT SUBTOTAL - DIRECT NON-PARTICIPATING ANNUITY INDIVIDUAL (10 45.010.049.11)</v>
          </cell>
          <cell r="B375" t="str">
            <v>Transamerica Life Canada (F345)</v>
          </cell>
          <cell r="C375" t="str">
            <v>PREMIUMS DIRECT SUBTOTAL - DIRECT NON-PARTICIPATING ANNUITY INDIVIDUAL (10 45.010.049.11)</v>
          </cell>
          <cell r="D375">
            <v>30222</v>
          </cell>
        </row>
        <row r="376">
          <cell r="A376" t="str">
            <v>Transamerica Life Canada (F345)PREMIUMS DIRECT SUBTOTAL - DIRECT NON-PARTICIPATING TOTAL NON-PAR (10 45.010.049.41)</v>
          </cell>
          <cell r="B376" t="str">
            <v>Transamerica Life Canada (F345)</v>
          </cell>
          <cell r="C376" t="str">
            <v>PREMIUMS DIRECT SUBTOTAL - DIRECT NON-PARTICIPATING TOTAL NON-PAR (10 45.010.049.41)</v>
          </cell>
          <cell r="D376">
            <v>705411</v>
          </cell>
        </row>
        <row r="377">
          <cell r="A377" t="str">
            <v>Transamerica Life Canada (F345)PREMIUMS DIRECT SUBTOTAL - DIRECT TOTAL PAR (10 45.010.049.51)</v>
          </cell>
          <cell r="B377" t="str">
            <v>Transamerica Life Canada (F345)</v>
          </cell>
          <cell r="C377" t="str">
            <v>PREMIUMS DIRECT SUBTOTAL - DIRECT TOTAL PAR (10 45.010.049.51)</v>
          </cell>
          <cell r="D377">
            <v>310</v>
          </cell>
        </row>
        <row r="378">
          <cell r="A378" t="str">
            <v>Transamerica Life Canada (F345)PREMIUMS REINSURANCE CEDED SUBTOTAL - CEDED NON-PARTICIPATING TOTAL NON-PAR (10 45.010.249.41)</v>
          </cell>
          <cell r="B378" t="str">
            <v>Transamerica Life Canada (F345)</v>
          </cell>
          <cell r="C378" t="str">
            <v>PREMIUMS REINSURANCE CEDED SUBTOTAL - CEDED NON-PARTICIPATING TOTAL NON-PAR (10 45.010.249.41)</v>
          </cell>
          <cell r="D378">
            <v>381692</v>
          </cell>
        </row>
        <row r="379">
          <cell r="A379" t="str">
            <v>Ukrainian Fraternal Society of Canada (J130)PREMIUMS DIRECT SUBTOTAL - DIRECT NON-PARTICIPATING TOTAL NON-PAR (10 45.010.049.41)</v>
          </cell>
          <cell r="B379" t="str">
            <v>Ukrainian Fraternal Society of Canada (J130)</v>
          </cell>
          <cell r="C379" t="str">
            <v>PREMIUMS DIRECT SUBTOTAL - DIRECT NON-PARTICIPATING TOTAL NON-PAR (10 45.010.049.41)</v>
          </cell>
          <cell r="D379">
            <v>145</v>
          </cell>
        </row>
        <row r="380">
          <cell r="A380" t="str">
            <v>Wawanesa Life Insurance Company (The) (F410)PREMIUMS DIRECT SUBTOTAL - DIRECT NON-PARTICIPATING ANNUITY INDIVIDUAL (10 45.010.049.11)</v>
          </cell>
          <cell r="B380" t="str">
            <v>Wawanesa Life Insurance Company (The) (F410)</v>
          </cell>
          <cell r="C380" t="str">
            <v>PREMIUMS DIRECT SUBTOTAL - DIRECT NON-PARTICIPATING ANNUITY INDIVIDUAL (10 45.010.049.11)</v>
          </cell>
          <cell r="D380">
            <v>27341</v>
          </cell>
        </row>
        <row r="381">
          <cell r="A381" t="str">
            <v>Wawanesa Life Insurance Company (The) (F410)PREMIUMS DIRECT SUBTOTAL - DIRECT NON-PARTICIPATING TOTAL NON-PAR (10 45.010.049.41)</v>
          </cell>
          <cell r="B381" t="str">
            <v>Wawanesa Life Insurance Company (The) (F410)</v>
          </cell>
          <cell r="C381" t="str">
            <v>PREMIUMS DIRECT SUBTOTAL - DIRECT NON-PARTICIPATING TOTAL NON-PAR (10 45.010.049.41)</v>
          </cell>
          <cell r="D381">
            <v>97889</v>
          </cell>
        </row>
        <row r="382">
          <cell r="A382" t="str">
            <v>Wawanesa Life Insurance Company (The) (F410)PREMIUMS DIRECT SUBTOTAL - DIRECT TOTAL PAR (10 45.010.049.51)</v>
          </cell>
          <cell r="B382" t="str">
            <v>Wawanesa Life Insurance Company (The) (F410)</v>
          </cell>
          <cell r="C382" t="str">
            <v>PREMIUMS DIRECT SUBTOTAL - DIRECT TOTAL PAR (10 45.010.049.51)</v>
          </cell>
          <cell r="D382">
            <v>23564</v>
          </cell>
        </row>
        <row r="383">
          <cell r="A383" t="str">
            <v>Wawanesa Life Insurance Company (The) (F410)PREMIUMS REINSURANCE CEDED SUBTOTAL - CEDED NON-PARTICIPATING TOTAL NON-PAR (10 45.010.249.41)</v>
          </cell>
          <cell r="B383" t="str">
            <v>Wawanesa Life Insurance Company (The) (F410)</v>
          </cell>
          <cell r="C383" t="str">
            <v>PREMIUMS REINSURANCE CEDED SUBTOTAL - CEDED NON-PARTICIPATING TOTAL NON-PAR (10 45.010.249.41)</v>
          </cell>
          <cell r="D383">
            <v>13909</v>
          </cell>
        </row>
        <row r="384">
          <cell r="A384" t="str">
            <v>Wawanesa Life Insurance Company (The) (F410)PREMIUMS REINSURANCE CEDED SUBTOTAL - CEDED TOTAL PAR (10 45.010.249.51)</v>
          </cell>
          <cell r="B384" t="str">
            <v>Wawanesa Life Insurance Company (The) (F410)</v>
          </cell>
          <cell r="C384" t="str">
            <v>PREMIUMS REINSURANCE CEDED SUBTOTAL - CEDED TOTAL PAR (10 45.010.249.51)</v>
          </cell>
          <cell r="D384">
            <v>1213</v>
          </cell>
        </row>
        <row r="385">
          <cell r="A385" t="str">
            <v>Western Life Assurance Company (F196)PREMIUMS DIRECT SUBTOTAL - DIRECT NON-PARTICIPATING ANNUITY INDIVIDUAL (10 45.010.049.11)</v>
          </cell>
          <cell r="B385" t="str">
            <v>Western Life Assurance Company (F196)</v>
          </cell>
          <cell r="C385" t="str">
            <v>PREMIUMS DIRECT SUBTOTAL - DIRECT NON-PARTICIPATING ANNUITY INDIVIDUAL (10 45.010.049.11)</v>
          </cell>
          <cell r="D385">
            <v>1</v>
          </cell>
        </row>
        <row r="386">
          <cell r="A386" t="str">
            <v>Western Life Assurance Company (F196)PREMIUMS DIRECT SUBTOTAL - DIRECT NON-PARTICIPATING TOTAL NON-PAR (10 45.010.049.41)</v>
          </cell>
          <cell r="B386" t="str">
            <v>Western Life Assurance Company (F196)</v>
          </cell>
          <cell r="C386" t="str">
            <v>PREMIUMS DIRECT SUBTOTAL - DIRECT NON-PARTICIPATING TOTAL NON-PAR (10 45.010.049.41)</v>
          </cell>
          <cell r="D386">
            <v>87233</v>
          </cell>
        </row>
        <row r="387">
          <cell r="A387" t="str">
            <v>Western Life Assurance Company (F196)PREMIUMS REINSURANCE ASSUMED SUBTOTAL - ASSUMED NON-PARTICIPATING TOTAL NON-PAR (10 45.010.149.41)</v>
          </cell>
          <cell r="B387" t="str">
            <v>Western Life Assurance Company (F196)</v>
          </cell>
          <cell r="C387" t="str">
            <v>PREMIUMS REINSURANCE ASSUMED SUBTOTAL - ASSUMED NON-PARTICIPATING TOTAL NON-PAR (10 45.010.149.41)</v>
          </cell>
          <cell r="D387">
            <v>183</v>
          </cell>
        </row>
        <row r="388">
          <cell r="A388" t="str">
            <v>Western Life Assurance Company (F196)PREMIUMS REINSURANCE CEDED SUBTOTAL - CEDED NON-PARTICIPATING TOTAL NON-PAR (10 45.010.249.41)</v>
          </cell>
          <cell r="B388" t="str">
            <v>Western Life Assurance Company (F196)</v>
          </cell>
          <cell r="C388" t="str">
            <v>PREMIUMS REINSURANCE CEDED SUBTOTAL - CEDED NON-PARTICIPATING TOTAL NON-PAR (10 45.010.249.41)</v>
          </cell>
          <cell r="D388">
            <v>27099</v>
          </cell>
        </row>
        <row r="389">
          <cell r="A389" t="str">
            <v>Aetna Life Insurance Company (H010)PREMIUMS DIRECT SUBTOTAL - DIRECT NON-PARTICIPATING TOTAL NON-PAR (20 45.010.049.41)</v>
          </cell>
          <cell r="B389" t="str">
            <v>Aetna Life Insurance Company (H010)</v>
          </cell>
          <cell r="C389" t="str">
            <v>PREMIUMS DIRECT SUBTOTAL - DIRECT NON-PARTICIPATING TOTAL NON-PAR (20 45.010.049.41)</v>
          </cell>
          <cell r="D389">
            <v>1583</v>
          </cell>
        </row>
        <row r="390">
          <cell r="A390" t="str">
            <v>Aetna Life Insurance Company (H010)PREMIUMS REINSURANCE ASSUMED SUBTOTAL - ASSUMED NON-PARTICIPATING TOTAL NON-PAR (20 45.010.149.41)</v>
          </cell>
          <cell r="B390" t="str">
            <v>Aetna Life Insurance Company (H010)</v>
          </cell>
          <cell r="C390" t="str">
            <v>PREMIUMS REINSURANCE ASSUMED SUBTOTAL - ASSUMED NON-PARTICIPATING TOTAL NON-PAR (20 45.010.149.41)</v>
          </cell>
          <cell r="D390">
            <v>12</v>
          </cell>
        </row>
        <row r="391">
          <cell r="A391" t="str">
            <v>Allianz Life Insurance Company of North America (H430)PREMIUMS DIRECT SUBTOTAL - DIRECT NON-PARTICIPATING TOTAL NON-PAR (20 45.010.049.41)</v>
          </cell>
          <cell r="B391" t="str">
            <v>Allianz Life Insurance Company of North America (H430)</v>
          </cell>
          <cell r="C391" t="str">
            <v>PREMIUMS DIRECT SUBTOTAL - DIRECT NON-PARTICIPATING TOTAL NON-PAR (20 45.010.049.41)</v>
          </cell>
          <cell r="D391">
            <v>387</v>
          </cell>
        </row>
        <row r="392">
          <cell r="A392" t="str">
            <v>Allianz Life Insurance Company of North America (H430)PREMIUMS REINSURANCE CEDED SUBTOTAL - CEDED NON-PARTICIPATING TOTAL NON-PAR (20 45.010.249.41)</v>
          </cell>
          <cell r="B392" t="str">
            <v>Allianz Life Insurance Company of North America (H430)</v>
          </cell>
          <cell r="C392" t="str">
            <v>PREMIUMS REINSURANCE CEDED SUBTOTAL - CEDED NON-PARTICIPATING TOTAL NON-PAR (20 45.010.249.41)</v>
          </cell>
          <cell r="D392">
            <v>34</v>
          </cell>
        </row>
        <row r="393">
          <cell r="A393" t="str">
            <v>American Bankers Life Assurance Company of Florida (H030)PREMIUMS DIRECT SUBTOTAL - DIRECT NON-PARTICIPATING TOTAL NON-PAR (20 45.010.049.41)</v>
          </cell>
          <cell r="B393" t="str">
            <v>American Bankers Life Assurance Company of Florida (H030)</v>
          </cell>
          <cell r="C393" t="str">
            <v>PREMIUMS DIRECT SUBTOTAL - DIRECT NON-PARTICIPATING TOTAL NON-PAR (20 45.010.049.41)</v>
          </cell>
          <cell r="D393">
            <v>296516</v>
          </cell>
        </row>
        <row r="394">
          <cell r="A394" t="str">
            <v>American Bankers Life Assurance Company of Florida (H030)PREMIUMS REINSURANCE ASSUMED SUBTOTAL - ASSUMED NON-PARTICIPATING TOTAL NON-PAR (20 45.010.149.41)</v>
          </cell>
          <cell r="B394" t="str">
            <v>American Bankers Life Assurance Company of Florida (H030)</v>
          </cell>
          <cell r="C394" t="str">
            <v>PREMIUMS REINSURANCE ASSUMED SUBTOTAL - ASSUMED NON-PARTICIPATING TOTAL NON-PAR (20 45.010.149.41)</v>
          </cell>
          <cell r="D394">
            <v>62770</v>
          </cell>
        </row>
        <row r="395">
          <cell r="A395" t="str">
            <v>American Bankers Life Assurance Company of Florida (H030)PREMIUMS REINSURANCE CEDED SUBTOTAL - CEDED NON-PARTICIPATING TOTAL NON-PAR (20 45.010.249.41)</v>
          </cell>
          <cell r="B395" t="str">
            <v>American Bankers Life Assurance Company of Florida (H030)</v>
          </cell>
          <cell r="C395" t="str">
            <v>PREMIUMS REINSURANCE CEDED SUBTOTAL - CEDED NON-PARTICIPATING TOTAL NON-PAR (20 45.010.249.41)</v>
          </cell>
          <cell r="D395">
            <v>308065</v>
          </cell>
        </row>
        <row r="396">
          <cell r="A396" t="str">
            <v>American Health and Life Insurance Company (H056)PREMIUMS DIRECT SUBTOTAL - DIRECT NON-PARTICIPATING TOTAL NON-PAR (20 45.010.049.41)</v>
          </cell>
          <cell r="B396" t="str">
            <v>American Health and Life Insurance Company (H056)</v>
          </cell>
          <cell r="C396" t="str">
            <v>PREMIUMS DIRECT SUBTOTAL - DIRECT NON-PARTICIPATING TOTAL NON-PAR (20 45.010.049.41)</v>
          </cell>
          <cell r="D396">
            <v>12153</v>
          </cell>
        </row>
        <row r="397">
          <cell r="A397" t="str">
            <v>American Health and Life Insurance Company (H056)PREMIUMS REINSURANCE CEDED SUBTOTAL - CEDED NON-PARTICIPATING TOTAL NON-PAR (20 45.010.249.41)</v>
          </cell>
          <cell r="B397" t="str">
            <v>American Health and Life Insurance Company (H056)</v>
          </cell>
          <cell r="C397" t="str">
            <v>PREMIUMS REINSURANCE CEDED SUBTOTAL - CEDED NON-PARTICIPATING TOTAL NON-PAR (20 45.010.249.41)</v>
          </cell>
          <cell r="D397">
            <v>4568</v>
          </cell>
        </row>
        <row r="398">
          <cell r="A398" t="str">
            <v>American Income Life Insurance Company (H042)PREMIUMS DIRECT SUBTOTAL - DIRECT NON-PARTICIPATING TOTAL NON-PAR (20 45.010.049.41)</v>
          </cell>
          <cell r="B398" t="str">
            <v>American Income Life Insurance Company (H042)</v>
          </cell>
          <cell r="C398" t="str">
            <v>PREMIUMS DIRECT SUBTOTAL - DIRECT NON-PARTICIPATING TOTAL NON-PAR (20 45.010.049.41)</v>
          </cell>
          <cell r="D398">
            <v>88258</v>
          </cell>
        </row>
        <row r="399">
          <cell r="A399" t="str">
            <v>American Income Life Insurance Company (H042)PREMIUMS REINSURANCE CEDED SUBTOTAL - CEDED NON-PARTICIPATING TOTAL NON-PAR (20 45.010.249.41)</v>
          </cell>
          <cell r="B399" t="str">
            <v>American Income Life Insurance Company (H042)</v>
          </cell>
          <cell r="C399" t="str">
            <v>PREMIUMS REINSURANCE CEDED SUBTOTAL - CEDED NON-PARTICIPATING TOTAL NON-PAR (20 45.010.249.41)</v>
          </cell>
          <cell r="D399">
            <v>37</v>
          </cell>
        </row>
        <row r="400">
          <cell r="A400" t="str">
            <v>AXA Equitable Life Insurance Company (H180)PREMIUMS DIRECT SUBTOTAL - DIRECT TOTAL PAR (20 45.010.049.51)</v>
          </cell>
          <cell r="B400" t="str">
            <v>AXA Equitable Life Insurance Company (H180)</v>
          </cell>
          <cell r="C400" t="str">
            <v>PREMIUMS DIRECT SUBTOTAL - DIRECT TOTAL PAR (20 45.010.049.51)</v>
          </cell>
          <cell r="D400">
            <v>158</v>
          </cell>
        </row>
        <row r="401">
          <cell r="A401" t="str">
            <v>AXA Equitable Life Insurance Company (H180)PREMIUMS REINSURANCE ASSUMED SUBTOTAL - ASSUMED NON-PARTICIPATING TOTAL NON-PAR (20 45.010.149.41)</v>
          </cell>
          <cell r="B401" t="str">
            <v>AXA Equitable Life Insurance Company (H180)</v>
          </cell>
          <cell r="C401" t="str">
            <v>PREMIUMS REINSURANCE ASSUMED SUBTOTAL - ASSUMED NON-PARTICIPATING TOTAL NON-PAR (20 45.010.149.41)</v>
          </cell>
          <cell r="D401">
            <v>7776</v>
          </cell>
        </row>
        <row r="402">
          <cell r="A402" t="str">
            <v>CMFG Life Insurance Company (H170)PREMIUMS DIRECT SUBTOTAL - DIRECT TOTAL PAR (20 45.010.049.51)</v>
          </cell>
          <cell r="B402" t="str">
            <v>CMFG Life Insurance Company (H170)</v>
          </cell>
          <cell r="C402" t="str">
            <v>PREMIUMS DIRECT SUBTOTAL - DIRECT TOTAL PAR (20 45.010.049.51)</v>
          </cell>
          <cell r="D402">
            <v>218</v>
          </cell>
        </row>
        <row r="403">
          <cell r="A403" t="str">
            <v>COLISEE RE (Life Branch) (H057)PREMIUMS REINSURANCE ASSUMED SUBTOTAL - ASSUMED NON-PARTICIPATING TOTAL NON-PAR (20 45.010.149.41)</v>
          </cell>
          <cell r="B403" t="str">
            <v>COLISEE RE (Life Branch) (H057)</v>
          </cell>
          <cell r="C403" t="str">
            <v>PREMIUMS REINSURANCE ASSUMED SUBTOTAL - ASSUMED NON-PARTICIPATING TOTAL NON-PAR (20 45.010.149.41)</v>
          </cell>
          <cell r="D403">
            <v>1</v>
          </cell>
        </row>
        <row r="404">
          <cell r="A404" t="str">
            <v>Combined Insurance Company of America (H130)PREMIUMS DIRECT SUBTOTAL - DIRECT NON-PARTICIPATING TOTAL NON-PAR (20 45.010.049.41)</v>
          </cell>
          <cell r="B404" t="str">
            <v>Combined Insurance Company of America (H130)</v>
          </cell>
          <cell r="C404" t="str">
            <v>PREMIUMS DIRECT SUBTOTAL - DIRECT NON-PARTICIPATING TOTAL NON-PAR (20 45.010.049.41)</v>
          </cell>
          <cell r="D404">
            <v>231380</v>
          </cell>
        </row>
        <row r="405">
          <cell r="A405" t="str">
            <v>Combined Insurance Company of America (H130)PREMIUMS REINSURANCE CEDED SUBTOTAL - CEDED NON-PARTICIPATING TOTAL NON-PAR (20 45.010.249.41)</v>
          </cell>
          <cell r="B405" t="str">
            <v>Combined Insurance Company of America (H130)</v>
          </cell>
          <cell r="C405" t="str">
            <v>PREMIUMS REINSURANCE CEDED SUBTOTAL - CEDED NON-PARTICIPATING TOTAL NON-PAR (20 45.010.249.41)</v>
          </cell>
          <cell r="D405">
            <v>47555</v>
          </cell>
        </row>
        <row r="406">
          <cell r="A406" t="str">
            <v>Connecticut General Life Insurance Company (H140)PREMIUMS DIRECT SUBTOTAL - DIRECT NON-PARTICIPATING TOTAL NON-PAR (20 45.010.049.41)</v>
          </cell>
          <cell r="B406" t="str">
            <v>Connecticut General Life Insurance Company (H140)</v>
          </cell>
          <cell r="C406" t="str">
            <v>PREMIUMS DIRECT SUBTOTAL - DIRECT NON-PARTICIPATING TOTAL NON-PAR (20 45.010.049.41)</v>
          </cell>
          <cell r="D406">
            <v>3299</v>
          </cell>
        </row>
        <row r="407">
          <cell r="A407" t="str">
            <v>Connecticut General Life Insurance Company (H140)PREMIUMS REINSURANCE ASSUMED SUBTOTAL - ASSUMED NON-PARTICIPATING TOTAL NON-PAR (20 45.010.149.41)</v>
          </cell>
          <cell r="B407" t="str">
            <v>Connecticut General Life Insurance Company (H140)</v>
          </cell>
          <cell r="C407" t="str">
            <v>PREMIUMS REINSURANCE ASSUMED SUBTOTAL - ASSUMED NON-PARTICIPATING TOTAL NON-PAR (20 45.010.149.41)</v>
          </cell>
          <cell r="D407">
            <v>18</v>
          </cell>
        </row>
        <row r="408">
          <cell r="A408" t="str">
            <v>Connecticut General Life Insurance Company (H140)PREMIUMS REINSURANCE CEDED SUBTOTAL - CEDED NON-PARTICIPATING TOTAL NON-PAR (20 45.010.249.41)</v>
          </cell>
          <cell r="B408" t="str">
            <v>Connecticut General Life Insurance Company (H140)</v>
          </cell>
          <cell r="C408" t="str">
            <v>PREMIUMS REINSURANCE CEDED SUBTOTAL - CEDED NON-PARTICIPATING TOTAL NON-PAR (20 45.010.249.41)</v>
          </cell>
          <cell r="D408">
            <v>195</v>
          </cell>
        </row>
        <row r="409">
          <cell r="A409" t="str">
            <v>Croatian Fraternal Union of America (K050)PREMIUMS DIRECT SUBTOTAL - DIRECT NON-PARTICIPATING TOTAL NON-PAR (20 45.010.049.41)</v>
          </cell>
          <cell r="B409" t="str">
            <v>Croatian Fraternal Union of America (K050)</v>
          </cell>
          <cell r="C409" t="str">
            <v>PREMIUMS DIRECT SUBTOTAL - DIRECT NON-PARTICIPATING TOTAL NON-PAR (20 45.010.049.41)</v>
          </cell>
          <cell r="D409">
            <v>428</v>
          </cell>
        </row>
        <row r="410">
          <cell r="A410" t="str">
            <v>Employers Reassurance Corporation (H190)PREMIUMS REINSURANCE ASSUMED SUBTOTAL - ASSUMED NON-PARTICIPATING TOTAL NON-PAR (20 45.010.149.41)</v>
          </cell>
          <cell r="B410" t="str">
            <v>Employers Reassurance Corporation (H190)</v>
          </cell>
          <cell r="C410" t="str">
            <v>PREMIUMS REINSURANCE ASSUMED SUBTOTAL - ASSUMED NON-PARTICIPATING TOTAL NON-PAR (20 45.010.149.41)</v>
          </cell>
          <cell r="D410">
            <v>197460</v>
          </cell>
        </row>
        <row r="411">
          <cell r="A411" t="str">
            <v>Employers Reassurance Corporation (H190)PREMIUMS REINSURANCE CEDED SUBTOTAL - CEDED NON-PARTICIPATING TOTAL NON-PAR (20 45.010.249.41)</v>
          </cell>
          <cell r="B411" t="str">
            <v>Employers Reassurance Corporation (H190)</v>
          </cell>
          <cell r="C411" t="str">
            <v>PREMIUMS REINSURANCE CEDED SUBTOTAL - CEDED NON-PARTICIPATING TOTAL NON-PAR (20 45.010.249.41)</v>
          </cell>
          <cell r="D411">
            <v>5789</v>
          </cell>
        </row>
        <row r="412">
          <cell r="A412" t="str">
            <v>GAN Assurances Vie Compagnie française d'assurances vie mixte (H235)PREMIUMS DIRECT SUBTOTAL - DIRECT NON-PARTICIPATING TOTAL NON-PAR (20 45.010.049.41)</v>
          </cell>
          <cell r="B412" t="str">
            <v>GAN Assurances Vie Compagnie française d'assurances vie mixte (H235)</v>
          </cell>
          <cell r="C412" t="str">
            <v>PREMIUMS DIRECT SUBTOTAL - DIRECT NON-PARTICIPATING TOTAL NON-PAR (20 45.010.049.41)</v>
          </cell>
          <cell r="D412">
            <v>270</v>
          </cell>
        </row>
        <row r="413">
          <cell r="A413" t="str">
            <v>GAN Assurances Vie Compagnie française d'assurances vie mixte (H235)PREMIUMS REINSURANCE CEDED SUBTOTAL - CEDED NON-PARTICIPATING TOTAL NON-PAR (20 45.010.249.41)</v>
          </cell>
          <cell r="B413" t="str">
            <v>GAN Assurances Vie Compagnie française d'assurances vie mixte (H235)</v>
          </cell>
          <cell r="C413" t="str">
            <v>PREMIUMS REINSURANCE CEDED SUBTOTAL - CEDED NON-PARTICIPATING TOTAL NON-PAR (20 45.010.249.41)</v>
          </cell>
          <cell r="D413">
            <v>467</v>
          </cell>
        </row>
        <row r="414">
          <cell r="A414" t="str">
            <v>General American Life Insurance Company (H250)PREMIUMS REINSURANCE ASSUMED SUBTOTAL - ASSUMED NON-PARTICIPATING ANNUITY INDIVIDUAL (20 45.010.149.11)</v>
          </cell>
          <cell r="B414" t="str">
            <v>General American Life Insurance Company (H250)</v>
          </cell>
          <cell r="C414" t="str">
            <v>PREMIUMS REINSURANCE ASSUMED SUBTOTAL - ASSUMED NON-PARTICIPATING ANNUITY INDIVIDUAL (20 45.010.149.11)</v>
          </cell>
          <cell r="D414">
            <v>364</v>
          </cell>
        </row>
        <row r="415">
          <cell r="A415" t="str">
            <v>General American Life Insurance Company (H250)PREMIUMS REINSURANCE ASSUMED SUBTOTAL - ASSUMED NON-PARTICIPATING TOTAL NON-PAR (20 45.010.149.41)</v>
          </cell>
          <cell r="B415" t="str">
            <v>General American Life Insurance Company (H250)</v>
          </cell>
          <cell r="C415" t="str">
            <v>PREMIUMS REINSURANCE ASSUMED SUBTOTAL - ASSUMED NON-PARTICIPATING TOTAL NON-PAR (20 45.010.149.41)</v>
          </cell>
          <cell r="D415">
            <v>242185</v>
          </cell>
        </row>
        <row r="416">
          <cell r="A416" t="str">
            <v>General American Life Insurance Company (H250)PREMIUMS REINSURANCE CEDED SUBTOTAL - CEDED NON-PARTICIPATING ANNUITY INDIVIDUAL (20 45.010.249.11)</v>
          </cell>
          <cell r="B416" t="str">
            <v>General American Life Insurance Company (H250)</v>
          </cell>
          <cell r="C416" t="str">
            <v>PREMIUMS REINSURANCE CEDED SUBTOTAL - CEDED NON-PARTICIPATING ANNUITY INDIVIDUAL (20 45.010.249.11)</v>
          </cell>
          <cell r="D416">
            <v>364</v>
          </cell>
        </row>
        <row r="417">
          <cell r="A417" t="str">
            <v>General American Life Insurance Company (H250)PREMIUMS REINSURANCE CEDED SUBTOTAL - CEDED NON-PARTICIPATING TOTAL NON-PAR (20 45.010.249.41)</v>
          </cell>
          <cell r="B417" t="str">
            <v>General American Life Insurance Company (H250)</v>
          </cell>
          <cell r="C417" t="str">
            <v>PREMIUMS REINSURANCE CEDED SUBTOTAL - CEDED NON-PARTICIPATING TOTAL NON-PAR (20 45.010.249.41)</v>
          </cell>
          <cell r="D417">
            <v>15158</v>
          </cell>
        </row>
        <row r="418">
          <cell r="A418" t="str">
            <v>General Re Life Corporation (H127)PREMIUMS REINSURANCE ASSUMED SUBTOTAL - ASSUMED NON-PARTICIPATING TOTAL NON-PAR (20 45.010.149.41)</v>
          </cell>
          <cell r="B418" t="str">
            <v>General Re Life Corporation (H127)</v>
          </cell>
          <cell r="C418" t="str">
            <v>PREMIUMS REINSURANCE ASSUMED SUBTOTAL - ASSUMED NON-PARTICIPATING TOTAL NON-PAR (20 45.010.149.41)</v>
          </cell>
          <cell r="D418">
            <v>2304</v>
          </cell>
        </row>
        <row r="419">
          <cell r="A419" t="str">
            <v>General Re Life Corporation (H127)PREMIUMS REINSURANCE CEDED SUBTOTAL - CEDED NON-PARTICIPATING TOTAL NON-PAR (20 45.010.249.41)</v>
          </cell>
          <cell r="B419" t="str">
            <v>General Re Life Corporation (H127)</v>
          </cell>
          <cell r="C419" t="str">
            <v>PREMIUMS REINSURANCE CEDED SUBTOTAL - CEDED NON-PARTICIPATING TOTAL NON-PAR (20 45.010.249.41)</v>
          </cell>
          <cell r="D419">
            <v>183</v>
          </cell>
        </row>
        <row r="420">
          <cell r="A420" t="str">
            <v>Gerber Life Insurance Company (H265)PREMIUMS DIRECT SUBTOTAL - DIRECT NON-PARTICIPATING TOTAL NON-PAR (20 45.010.049.41)</v>
          </cell>
          <cell r="B420" t="str">
            <v>Gerber Life Insurance Company (H265)</v>
          </cell>
          <cell r="C420" t="str">
            <v>PREMIUMS DIRECT SUBTOTAL - DIRECT NON-PARTICIPATING TOTAL NON-PAR (20 45.010.049.41)</v>
          </cell>
          <cell r="D420">
            <v>2961</v>
          </cell>
        </row>
        <row r="421">
          <cell r="A421" t="str">
            <v>Gerber Life Insurance Company (H265)PREMIUMS REINSURANCE ASSUMED SUBTOTAL - ASSUMED NON-PARTICIPATING TOTAL NON-PAR (20 45.010.149.41)</v>
          </cell>
          <cell r="B421" t="str">
            <v>Gerber Life Insurance Company (H265)</v>
          </cell>
          <cell r="C421" t="str">
            <v>PREMIUMS REINSURANCE ASSUMED SUBTOTAL - ASSUMED NON-PARTICIPATING TOTAL NON-PAR (20 45.010.149.41)</v>
          </cell>
          <cell r="D421">
            <v>652</v>
          </cell>
        </row>
        <row r="422">
          <cell r="A422" t="str">
            <v>Gerber Life Insurance Company (H265)PREMIUMS REINSURANCE CEDED SUBTOTAL - CEDED NON-PARTICIPATING TOTAL NON-PAR (20 45.010.249.41)</v>
          </cell>
          <cell r="B422" t="str">
            <v>Gerber Life Insurance Company (H265)</v>
          </cell>
          <cell r="C422" t="str">
            <v>PREMIUMS REINSURANCE CEDED SUBTOTAL - CEDED NON-PARTICIPATING TOTAL NON-PAR (20 45.010.249.41)</v>
          </cell>
          <cell r="D422">
            <v>600</v>
          </cell>
        </row>
        <row r="423">
          <cell r="A423" t="str">
            <v>Hartford Life Insurance Company (H280)PREMIUMS REINSURANCE ASSUMED SUBTOTAL - ASSUMED NON-PARTICIPATING TOTAL NON-PAR (20 45.010.149.41)</v>
          </cell>
          <cell r="B423" t="str">
            <v>Hartford Life Insurance Company (H280)</v>
          </cell>
          <cell r="C423" t="str">
            <v>PREMIUMS REINSURANCE ASSUMED SUBTOTAL - ASSUMED NON-PARTICIPATING TOTAL NON-PAR (20 45.010.149.41)</v>
          </cell>
          <cell r="D423">
            <v>2</v>
          </cell>
        </row>
        <row r="424">
          <cell r="A424" t="str">
            <v>Household Life Insurance Company (H282)PREMIUMS DIRECT SUBTOTAL - DIRECT NON-PARTICIPATING TOTAL NON-PAR (20 45.010.049.41)</v>
          </cell>
          <cell r="B424" t="str">
            <v>Household Life Insurance Company (H282)</v>
          </cell>
          <cell r="C424" t="str">
            <v>PREMIUMS DIRECT SUBTOTAL - DIRECT NON-PARTICIPATING TOTAL NON-PAR (20 45.010.049.41)</v>
          </cell>
          <cell r="D424">
            <v>41711</v>
          </cell>
        </row>
        <row r="425">
          <cell r="A425" t="str">
            <v>Household Life Insurance Company (H282)PREMIUMS REINSURANCE CEDED SUBTOTAL - CEDED NON-PARTICIPATING TOTAL NON-PAR (20 45.010.249.41)</v>
          </cell>
          <cell r="B425" t="str">
            <v>Household Life Insurance Company (H282)</v>
          </cell>
          <cell r="C425" t="str">
            <v>PREMIUMS REINSURANCE CEDED SUBTOTAL - CEDED NON-PARTICIPATING TOTAL NON-PAR (20 45.010.249.41)</v>
          </cell>
          <cell r="D425">
            <v>4060</v>
          </cell>
        </row>
        <row r="426">
          <cell r="A426" t="str">
            <v>Knights of Columbus (K100)PREMIUMS DIRECT SUBTOTAL - DIRECT NON-PARTICIPATING ANNUITY INDIVIDUAL (20 45.010.049.11)</v>
          </cell>
          <cell r="B426" t="str">
            <v>Knights of Columbus (K100)</v>
          </cell>
          <cell r="C426" t="str">
            <v>PREMIUMS DIRECT SUBTOTAL - DIRECT NON-PARTICIPATING ANNUITY INDIVIDUAL (20 45.010.049.11)</v>
          </cell>
          <cell r="D426">
            <v>90</v>
          </cell>
        </row>
        <row r="427">
          <cell r="A427" t="str">
            <v>Knights of Columbus (K100)PREMIUMS DIRECT SUBTOTAL - DIRECT NON-PARTICIPATING TOTAL NON-PAR (20 45.010.049.41)</v>
          </cell>
          <cell r="B427" t="str">
            <v>Knights of Columbus (K100)</v>
          </cell>
          <cell r="C427" t="str">
            <v>PREMIUMS DIRECT SUBTOTAL - DIRECT NON-PARTICIPATING TOTAL NON-PAR (20 45.010.049.41)</v>
          </cell>
          <cell r="D427">
            <v>90</v>
          </cell>
        </row>
        <row r="428">
          <cell r="A428" t="str">
            <v>Knights of Columbus (K100)PREMIUMS DIRECT SUBTOTAL - DIRECT TOTAL PAR (20 45.010.049.51)</v>
          </cell>
          <cell r="B428" t="str">
            <v>Knights of Columbus (K100)</v>
          </cell>
          <cell r="C428" t="str">
            <v>PREMIUMS DIRECT SUBTOTAL - DIRECT TOTAL PAR (20 45.010.049.51)</v>
          </cell>
          <cell r="D428">
            <v>168824</v>
          </cell>
        </row>
        <row r="429">
          <cell r="A429" t="str">
            <v>Knights of Columbus (K100)PREMIUMS REINSURANCE CEDED SUBTOTAL - CEDED TOTAL PAR (20 45.010.249.51)</v>
          </cell>
          <cell r="B429" t="str">
            <v>Knights of Columbus (K100)</v>
          </cell>
          <cell r="C429" t="str">
            <v>PREMIUMS REINSURANCE CEDED SUBTOTAL - CEDED TOTAL PAR (20 45.010.249.51)</v>
          </cell>
          <cell r="D429">
            <v>34</v>
          </cell>
        </row>
        <row r="430">
          <cell r="A430" t="str">
            <v>Liberty Life Assurance Company of Boston (H295)PREMIUMS DIRECT SUBTOTAL - DIRECT NON-PARTICIPATING TOTAL NON-PAR (20 45.010.049.41)</v>
          </cell>
          <cell r="B430" t="str">
            <v>Liberty Life Assurance Company of Boston (H295)</v>
          </cell>
          <cell r="C430" t="str">
            <v>PREMIUMS DIRECT SUBTOTAL - DIRECT NON-PARTICIPATING TOTAL NON-PAR (20 45.010.049.41)</v>
          </cell>
          <cell r="D430">
            <v>163</v>
          </cell>
        </row>
        <row r="431">
          <cell r="A431" t="str">
            <v>Life Insurance Company of North America (H300)PREMIUMS DIRECT SUBTOTAL - DIRECT NON-PARTICIPATING TOTAL NON-PAR (20 45.010.049.41)</v>
          </cell>
          <cell r="B431" t="str">
            <v>Life Insurance Company of North America (H300)</v>
          </cell>
          <cell r="C431" t="str">
            <v>PREMIUMS DIRECT SUBTOTAL - DIRECT NON-PARTICIPATING TOTAL NON-PAR (20 45.010.049.41)</v>
          </cell>
          <cell r="D431">
            <v>2784</v>
          </cell>
        </row>
        <row r="432">
          <cell r="A432" t="str">
            <v>Life Insurance Company of North America (H300)PREMIUMS REINSURANCE ASSUMED SUBTOTAL - ASSUMED NON-PARTICIPATING TOTAL NON-PAR (20 45.010.149.41)</v>
          </cell>
          <cell r="B432" t="str">
            <v>Life Insurance Company of North America (H300)</v>
          </cell>
          <cell r="C432" t="str">
            <v>PREMIUMS REINSURANCE ASSUMED SUBTOTAL - ASSUMED NON-PARTICIPATING TOTAL NON-PAR (20 45.010.149.41)</v>
          </cell>
          <cell r="D432">
            <v>74</v>
          </cell>
        </row>
        <row r="433">
          <cell r="A433" t="str">
            <v>Life Insurance Company of North America (H300)PREMIUMS REINSURANCE CEDED SUBTOTAL - CEDED NON-PARTICIPATING TOTAL NON-PAR (20 45.010.249.41)</v>
          </cell>
          <cell r="B433" t="str">
            <v>Life Insurance Company of North America (H300)</v>
          </cell>
          <cell r="C433" t="str">
            <v>PREMIUMS REINSURANCE CEDED SUBTOTAL - CEDED NON-PARTICIPATING TOTAL NON-PAR (20 45.010.249.41)</v>
          </cell>
          <cell r="D433">
            <v>14</v>
          </cell>
        </row>
        <row r="434">
          <cell r="A434" t="str">
            <v>Massachusetts Mutual Life Insurance Company (H340)PREMIUMS DIRECT SUBTOTAL - DIRECT NON-PARTICIPATING TOTAL NON-PAR (20 45.010.049.41)</v>
          </cell>
          <cell r="B434" t="str">
            <v>Massachusetts Mutual Life Insurance Company (H340)</v>
          </cell>
          <cell r="C434" t="str">
            <v>PREMIUMS DIRECT SUBTOTAL - DIRECT NON-PARTICIPATING TOTAL NON-PAR (20 45.010.049.41)</v>
          </cell>
          <cell r="D434">
            <v>22</v>
          </cell>
        </row>
        <row r="435">
          <cell r="A435" t="str">
            <v>Massachusetts Mutual Life Insurance Company (H340)PREMIUMS DIRECT SUBTOTAL - DIRECT TOTAL PAR (20 45.010.049.51)</v>
          </cell>
          <cell r="B435" t="str">
            <v>Massachusetts Mutual Life Insurance Company (H340)</v>
          </cell>
          <cell r="C435" t="str">
            <v>PREMIUMS DIRECT SUBTOTAL - DIRECT TOTAL PAR (20 45.010.049.51)</v>
          </cell>
          <cell r="D435">
            <v>1714</v>
          </cell>
        </row>
        <row r="436">
          <cell r="A436" t="str">
            <v>Munich Reinsurance Company (H370)PREMIUMS REINSURANCE ASSUMED SUBTOTAL - ASSUMED NON-PARTICIPATING TOTAL NON-PAR (20 45.010.149.41)</v>
          </cell>
          <cell r="B436" t="str">
            <v>Munich Reinsurance Company (H370)</v>
          </cell>
          <cell r="C436" t="str">
            <v>PREMIUMS REINSURANCE ASSUMED SUBTOTAL - ASSUMED NON-PARTICIPATING TOTAL NON-PAR (20 45.010.149.41)</v>
          </cell>
          <cell r="D436">
            <v>8962762</v>
          </cell>
        </row>
        <row r="437">
          <cell r="A437" t="str">
            <v>Munich Reinsurance Company (H370)PREMIUMS REINSURANCE CEDED SUBTOTAL - CEDED NON-PARTICIPATING TOTAL NON-PAR (20 45.010.249.41)</v>
          </cell>
          <cell r="B437" t="str">
            <v>Munich Reinsurance Company (H370)</v>
          </cell>
          <cell r="C437" t="str">
            <v>PREMIUMS REINSURANCE CEDED SUBTOTAL - CEDED NON-PARTICIPATING TOTAL NON-PAR (20 45.010.249.41)</v>
          </cell>
          <cell r="D437">
            <v>952002</v>
          </cell>
        </row>
        <row r="438">
          <cell r="A438" t="str">
            <v>New York Life Insurance Company (H420)PREMIUMS DIRECT SUBTOTAL - DIRECT NON-PARTICIPATING TOTAL NON-PAR (20 45.010.049.41)</v>
          </cell>
          <cell r="B438" t="str">
            <v>New York Life Insurance Company (H420)</v>
          </cell>
          <cell r="C438" t="str">
            <v>PREMIUMS DIRECT SUBTOTAL - DIRECT NON-PARTICIPATING TOTAL NON-PAR (20 45.010.049.41)</v>
          </cell>
          <cell r="D438">
            <v>37705</v>
          </cell>
        </row>
        <row r="439">
          <cell r="A439" t="str">
            <v>New York Life Insurance Company (H420)PREMIUMS DIRECT SUBTOTAL - DIRECT TOTAL PAR (20 45.010.049.51)</v>
          </cell>
          <cell r="B439" t="str">
            <v>New York Life Insurance Company (H420)</v>
          </cell>
          <cell r="C439" t="str">
            <v>PREMIUMS DIRECT SUBTOTAL - DIRECT TOTAL PAR (20 45.010.049.51)</v>
          </cell>
          <cell r="D439">
            <v>844</v>
          </cell>
        </row>
        <row r="440">
          <cell r="A440" t="str">
            <v>New York Life Insurance Company (H420)PREMIUMS REINSURANCE ASSUMED SUBTOTAL - ASSUMED NON-PARTICIPATING TOTAL NON-PAR (20 45.010.149.41)</v>
          </cell>
          <cell r="B440" t="str">
            <v>New York Life Insurance Company (H420)</v>
          </cell>
          <cell r="C440" t="str">
            <v>PREMIUMS REINSURANCE ASSUMED SUBTOTAL - ASSUMED NON-PARTICIPATING TOTAL NON-PAR (20 45.010.149.41)</v>
          </cell>
          <cell r="D440">
            <v>205</v>
          </cell>
        </row>
        <row r="441">
          <cell r="A441" t="str">
            <v>New York Life Insurance Company (H420)PREMIUMS REINSURANCE CEDED SUBTOTAL - CEDED NON-PARTICIPATING TOTAL NON-PAR (20 45.010.249.41)</v>
          </cell>
          <cell r="B441" t="str">
            <v>New York Life Insurance Company (H420)</v>
          </cell>
          <cell r="C441" t="str">
            <v>PREMIUMS REINSURANCE CEDED SUBTOTAL - CEDED NON-PARTICIPATING TOTAL NON-PAR (20 45.010.249.41)</v>
          </cell>
          <cell r="D441">
            <v>50</v>
          </cell>
        </row>
        <row r="442">
          <cell r="A442" t="str">
            <v>Order of United Commercial Travelers of America (The) (K180)PREMIUMS DIRECT SUBTOTAL - DIRECT NON-PARTICIPATING TOTAL NON-PAR (20 45.010.049.41)</v>
          </cell>
          <cell r="B442" t="str">
            <v>Order of United Commercial Travelers of America (The) (K180)</v>
          </cell>
          <cell r="C442" t="str">
            <v>PREMIUMS DIRECT SUBTOTAL - DIRECT NON-PARTICIPATING TOTAL NON-PAR (20 45.010.049.41)</v>
          </cell>
          <cell r="D442">
            <v>304</v>
          </cell>
        </row>
        <row r="443">
          <cell r="A443" t="str">
            <v>Partner Reinsurance Company Ltd. (H473)PREMIUMS REINSURANCE ASSUMED SUBTOTAL - ASSUMED NON-PARTICIPATING TOTAL NON-PAR (20 45.010.149.41)</v>
          </cell>
          <cell r="B443" t="str">
            <v>Partner Reinsurance Company Ltd. (H473)</v>
          </cell>
          <cell r="C443" t="str">
            <v>PREMIUMS REINSURANCE ASSUMED SUBTOTAL - ASSUMED NON-PARTICIPATING TOTAL NON-PAR (20 45.010.149.41)</v>
          </cell>
          <cell r="D443">
            <v>52340</v>
          </cell>
        </row>
        <row r="444">
          <cell r="A444" t="str">
            <v>Principal Life Insurance Company (H070)PREMIUMS DIRECT SUBTOTAL - DIRECT NON-PARTICIPATING ANNUITY GROUP (20 45.010.049.12)</v>
          </cell>
          <cell r="B444" t="str">
            <v>Principal Life Insurance Company (H070)</v>
          </cell>
          <cell r="C444" t="str">
            <v>PREMIUMS DIRECT SUBTOTAL - DIRECT NON-PARTICIPATING ANNUITY GROUP (20 45.010.049.12)</v>
          </cell>
          <cell r="D444">
            <v>159</v>
          </cell>
        </row>
        <row r="445">
          <cell r="A445" t="str">
            <v>Principal Life Insurance Company (H070)PREMIUMS DIRECT SUBTOTAL - DIRECT NON-PARTICIPATING TOTAL NON-PAR (20 45.010.049.41)</v>
          </cell>
          <cell r="B445" t="str">
            <v>Principal Life Insurance Company (H070)</v>
          </cell>
          <cell r="C445" t="str">
            <v>PREMIUMS DIRECT SUBTOTAL - DIRECT NON-PARTICIPATING TOTAL NON-PAR (20 45.010.049.41)</v>
          </cell>
          <cell r="D445">
            <v>159</v>
          </cell>
        </row>
        <row r="446">
          <cell r="A446" t="str">
            <v>Principal Life Insurance Company (H070)PREMIUMS DIRECT SUBTOTAL - DIRECT TOTAL PAR (20 45.010.049.51)</v>
          </cell>
          <cell r="B446" t="str">
            <v>Principal Life Insurance Company (H070)</v>
          </cell>
          <cell r="C446" t="str">
            <v>PREMIUMS DIRECT SUBTOTAL - DIRECT TOTAL PAR (20 45.010.049.51)</v>
          </cell>
          <cell r="D446">
            <v>6</v>
          </cell>
        </row>
        <row r="447">
          <cell r="A447" t="str">
            <v>Reassure America Life Insurance Company (H330)PREMIUMS DIRECT SUBTOTAL - DIRECT TOTAL PAR (20 45.010.049.51)</v>
          </cell>
          <cell r="B447" t="str">
            <v>Reassure America Life Insurance Company (H330)</v>
          </cell>
          <cell r="C447" t="str">
            <v>PREMIUMS DIRECT SUBTOTAL - DIRECT TOTAL PAR (20 45.010.049.51)</v>
          </cell>
          <cell r="D447">
            <v>42</v>
          </cell>
        </row>
        <row r="448">
          <cell r="A448" t="str">
            <v>ReliaStar Life Insurance Company (H445)PREMIUMS REINSURANCE ASSUMED SUBTOTAL - ASSUMED NON-PARTICIPATING TOTAL NON-PAR (20 45.010.149.41)</v>
          </cell>
          <cell r="B448" t="str">
            <v>ReliaStar Life Insurance Company (H445)</v>
          </cell>
          <cell r="C448" t="str">
            <v>PREMIUMS REINSURANCE ASSUMED SUBTOTAL - ASSUMED NON-PARTICIPATING TOTAL NON-PAR (20 45.010.149.41)</v>
          </cell>
          <cell r="D448">
            <v>13</v>
          </cell>
        </row>
        <row r="449">
          <cell r="A449" t="str">
            <v>ReliaStar Life Insurance Company (H445)PREMIUMS REINSURANCE CEDED SUBTOTAL - CEDED NON-PARTICIPATING TOTAL NON-PAR (20 45.010.249.41)</v>
          </cell>
          <cell r="B449" t="str">
            <v>ReliaStar Life Insurance Company (H445)</v>
          </cell>
          <cell r="C449" t="str">
            <v>PREMIUMS REINSURANCE CEDED SUBTOTAL - CEDED NON-PARTICIPATING TOTAL NON-PAR (20 45.010.249.41)</v>
          </cell>
          <cell r="D449">
            <v>289</v>
          </cell>
        </row>
        <row r="450">
          <cell r="A450" t="str">
            <v>SCOR Global Life (H552)PREMIUMS REINSURANCE ASSUMED SUBTOTAL - ASSUMED NON-PARTICIPATING TOTAL NON-PAR (20 45.010.149.41)</v>
          </cell>
          <cell r="B450" t="str">
            <v>SCOR Global Life (H552)</v>
          </cell>
          <cell r="C450" t="str">
            <v>PREMIUMS REINSURANCE ASSUMED SUBTOTAL - ASSUMED NON-PARTICIPATING TOTAL NON-PAR (20 45.010.149.41)</v>
          </cell>
          <cell r="D450">
            <v>103772</v>
          </cell>
        </row>
        <row r="451">
          <cell r="A451" t="str">
            <v>SCOR Global Life (H552)PREMIUMS REINSURANCE CEDED SUBTOTAL - CEDED NON-PARTICIPATING TOTAL NON-PAR (20 45.010.249.41)</v>
          </cell>
          <cell r="B451" t="str">
            <v>SCOR Global Life (H552)</v>
          </cell>
          <cell r="C451" t="str">
            <v>PREMIUMS REINSURANCE CEDED SUBTOTAL - CEDED NON-PARTICIPATING TOTAL NON-PAR (20 45.010.249.41)</v>
          </cell>
          <cell r="D451">
            <v>9530</v>
          </cell>
        </row>
        <row r="452">
          <cell r="A452" t="str">
            <v>Standard Life Assurance Limited (H559)PREMIUMS DIRECT SUBTOTAL - DIRECT NON-PARTICIPATING ANNUITY INDIVIDUAL (20 45.010.049.11)</v>
          </cell>
          <cell r="B452" t="str">
            <v>Standard Life Assurance Limited (H559)</v>
          </cell>
          <cell r="C452" t="str">
            <v>PREMIUMS DIRECT SUBTOTAL - DIRECT NON-PARTICIPATING ANNUITY INDIVIDUAL (20 45.010.049.11)</v>
          </cell>
          <cell r="D452">
            <v>19526</v>
          </cell>
        </row>
        <row r="453">
          <cell r="A453" t="str">
            <v>Standard Life Assurance Limited (H559)PREMIUMS DIRECT SUBTOTAL - DIRECT NON-PARTICIPATING ANNUITY GROUP (20 45.010.049.12)</v>
          </cell>
          <cell r="B453" t="str">
            <v>Standard Life Assurance Limited (H559)</v>
          </cell>
          <cell r="C453" t="str">
            <v>PREMIUMS DIRECT SUBTOTAL - DIRECT NON-PARTICIPATING ANNUITY GROUP (20 45.010.049.12)</v>
          </cell>
          <cell r="D453">
            <v>15231</v>
          </cell>
        </row>
        <row r="454">
          <cell r="A454" t="str">
            <v>Standard Life Assurance Limited (H559)PREMIUMS DIRECT SUBTOTAL - DIRECT NON-PARTICIPATING TOTAL NON-PAR (20 45.010.049.41)</v>
          </cell>
          <cell r="B454" t="str">
            <v>Standard Life Assurance Limited (H559)</v>
          </cell>
          <cell r="C454" t="str">
            <v>PREMIUMS DIRECT SUBTOTAL - DIRECT NON-PARTICIPATING TOTAL NON-PAR (20 45.010.049.41)</v>
          </cell>
          <cell r="D454">
            <v>34757</v>
          </cell>
        </row>
        <row r="455">
          <cell r="A455" t="str">
            <v>Standard Life Assurance Limited (H559)PREMIUMS REINSURANCE CEDED SUBTOTAL - CEDED NON-PARTICIPATING ANNUITY INDIVIDUAL (20 45.010.249.11)</v>
          </cell>
          <cell r="B455" t="str">
            <v>Standard Life Assurance Limited (H559)</v>
          </cell>
          <cell r="C455" t="str">
            <v>PREMIUMS REINSURANCE CEDED SUBTOTAL - CEDED NON-PARTICIPATING ANNUITY INDIVIDUAL (20 45.010.249.11)</v>
          </cell>
          <cell r="D455">
            <v>19526</v>
          </cell>
        </row>
        <row r="456">
          <cell r="A456" t="str">
            <v>Standard Life Assurance Limited (H559)PREMIUMS REINSURANCE CEDED SUBTOTAL - CEDED NON-PARTICIPATING ANNUITY GROUP (20 45.010.249.12)</v>
          </cell>
          <cell r="B456" t="str">
            <v>Standard Life Assurance Limited (H559)</v>
          </cell>
          <cell r="C456" t="str">
            <v>PREMIUMS REINSURANCE CEDED SUBTOTAL - CEDED NON-PARTICIPATING ANNUITY GROUP (20 45.010.249.12)</v>
          </cell>
          <cell r="D456">
            <v>15231</v>
          </cell>
        </row>
        <row r="457">
          <cell r="A457" t="str">
            <v>Standard Life Assurance Limited (H559)PREMIUMS REINSURANCE CEDED SUBTOTAL - CEDED NON-PARTICIPATING TOTAL NON-PAR (20 45.010.249.41)</v>
          </cell>
          <cell r="B457" t="str">
            <v>Standard Life Assurance Limited (H559)</v>
          </cell>
          <cell r="C457" t="str">
            <v>PREMIUMS REINSURANCE CEDED SUBTOTAL - CEDED NON-PARTICIPATING TOTAL NON-PAR (20 45.010.249.41)</v>
          </cell>
          <cell r="D457">
            <v>34757</v>
          </cell>
        </row>
        <row r="458">
          <cell r="A458" t="str">
            <v>State Farm International Life Insurance Company Ltd. (H562)PREMIUMS DIRECT SUBTOTAL - DIRECT TOTAL PAR (20 45.010.049.51)</v>
          </cell>
          <cell r="B458" t="str">
            <v>State Farm International Life Insurance Company Ltd. (H562)</v>
          </cell>
          <cell r="C458" t="str">
            <v>PREMIUMS DIRECT SUBTOTAL - DIRECT TOTAL PAR (20 45.010.049.51)</v>
          </cell>
          <cell r="D458">
            <v>130261</v>
          </cell>
        </row>
        <row r="459">
          <cell r="A459" t="str">
            <v>State Farm International Life Insurance Company Ltd. (H562)PREMIUMS REINSURANCE CEDED SUBTOTAL - CEDED TOTAL PAR (20 45.010.249.51)</v>
          </cell>
          <cell r="B459" t="str">
            <v>State Farm International Life Insurance Company Ltd. (H562)</v>
          </cell>
          <cell r="C459" t="str">
            <v>PREMIUMS REINSURANCE CEDED SUBTOTAL - CEDED TOTAL PAR (20 45.010.249.51)</v>
          </cell>
          <cell r="D459">
            <v>145</v>
          </cell>
        </row>
        <row r="460">
          <cell r="A460" t="str">
            <v>Supreme Council of the Royal Arcanum (K210)PREMIUMS DIRECT SUBTOTAL - DIRECT TOTAL PAR (20 45.010.049.51)</v>
          </cell>
          <cell r="B460" t="str">
            <v>Supreme Council of the Royal Arcanum (K210)</v>
          </cell>
          <cell r="C460" t="str">
            <v>PREMIUMS DIRECT SUBTOTAL - DIRECT TOTAL PAR (20 45.010.049.51)</v>
          </cell>
          <cell r="D460">
            <v>355</v>
          </cell>
        </row>
        <row r="461">
          <cell r="A461" t="str">
            <v>Swiss Reinsurance Company Ltd (Life Branch) (H590)PREMIUMS REINSURANCE ASSUMED SUBTOTAL - ASSUMED NON-PARTICIPATING ANNUITY INDIVIDUAL (20 45.010.149.11)</v>
          </cell>
          <cell r="B461" t="str">
            <v>Swiss Reinsurance Company Ltd (Life Branch) (H590)</v>
          </cell>
          <cell r="C461" t="str">
            <v>PREMIUMS REINSURANCE ASSUMED SUBTOTAL - ASSUMED NON-PARTICIPATING ANNUITY INDIVIDUAL (20 45.010.149.11)</v>
          </cell>
          <cell r="D461">
            <v>7470</v>
          </cell>
        </row>
        <row r="462">
          <cell r="A462" t="str">
            <v>Swiss Reinsurance Company Ltd (Life Branch) (H590)PREMIUMS REINSURANCE ASSUMED SUBTOTAL - ASSUMED NON-PARTICIPATING TOTAL NON-PAR (20 45.010.149.41)</v>
          </cell>
          <cell r="B462" t="str">
            <v>Swiss Reinsurance Company Ltd (Life Branch) (H590)</v>
          </cell>
          <cell r="C462" t="str">
            <v>PREMIUMS REINSURANCE ASSUMED SUBTOTAL - ASSUMED NON-PARTICIPATING TOTAL NON-PAR (20 45.010.149.41)</v>
          </cell>
          <cell r="D462">
            <v>948744</v>
          </cell>
        </row>
        <row r="463">
          <cell r="A463" t="str">
            <v>Swiss Reinsurance Company Ltd (Life Branch) (H590)PREMIUMS REINSURANCE CEDED SUBTOTAL - CEDED NON-PARTICIPATING ANNUITY INDIVIDUAL (20 45.010.249.11)</v>
          </cell>
          <cell r="B463" t="str">
            <v>Swiss Reinsurance Company Ltd (Life Branch) (H590)</v>
          </cell>
          <cell r="C463" t="str">
            <v>PREMIUMS REINSURANCE CEDED SUBTOTAL - CEDED NON-PARTICIPATING ANNUITY INDIVIDUAL (20 45.010.249.11)</v>
          </cell>
          <cell r="D463">
            <v>6723</v>
          </cell>
        </row>
        <row r="464">
          <cell r="A464" t="str">
            <v>Swiss Reinsurance Company Ltd (Life Branch) (H590)PREMIUMS REINSURANCE CEDED SUBTOTAL - CEDED NON-PARTICIPATING TOTAL NON-PAR (20 45.010.249.41)</v>
          </cell>
          <cell r="B464" t="str">
            <v>Swiss Reinsurance Company Ltd (Life Branch) (H590)</v>
          </cell>
          <cell r="C464" t="str">
            <v>PREMIUMS REINSURANCE CEDED SUBTOTAL - CEDED NON-PARTICIPATING TOTAL NON-PAR (20 45.010.249.41)</v>
          </cell>
          <cell r="D464">
            <v>856222</v>
          </cell>
        </row>
        <row r="465">
          <cell r="A465" t="str">
            <v>Ukrainian National Association (K230)PREMIUMS DIRECT SUBTOTAL - DIRECT TOTAL PAR (20 45.010.049.51)</v>
          </cell>
          <cell r="B465" t="str">
            <v>Ukrainian National Association (K230)</v>
          </cell>
          <cell r="C465" t="str">
            <v>PREMIUMS DIRECT SUBTOTAL - DIRECT TOTAL PAR (20 45.010.049.51)</v>
          </cell>
          <cell r="D465">
            <v>63</v>
          </cell>
        </row>
        <row r="466">
          <cell r="A466" t="str">
            <v>United American Insurance Company (H630)PREMIUMS DIRECT SUBTOTAL - DIRECT NON-PARTICIPATING TOTAL NON-PAR (20 45.010.049.41)</v>
          </cell>
          <cell r="B466" t="str">
            <v>United American Insurance Company (H630)</v>
          </cell>
          <cell r="C466" t="str">
            <v>PREMIUMS DIRECT SUBTOTAL - DIRECT NON-PARTICIPATING TOTAL NON-PAR (20 45.010.049.41)</v>
          </cell>
          <cell r="D466">
            <v>365</v>
          </cell>
        </row>
      </sheetData>
      <sheetData sheetId="8">
        <row r="2">
          <cell r="A2" t="str">
            <v>BANQUE NATIONALE (AL00940)PREMIUMS DIRECT SUBTOTAL - DIRECT NON-PARTICIPATING ANNUITY INDIVIDUAL (10 45.010.049.11)</v>
          </cell>
          <cell r="B2" t="str">
            <v>BANQUE NATIONALE (AL00940)</v>
          </cell>
          <cell r="C2" t="str">
            <v>PREMIUMS DIRECT SUBTOTAL - DIRECT NON-PARTICIPATING ANNUITY INDIVIDUAL (10 45.010.049.11)</v>
          </cell>
          <cell r="D2">
            <v>66</v>
          </cell>
        </row>
        <row r="3">
          <cell r="A3" t="str">
            <v>BANQUE NATIONALE (AL00940)PREMIUMS DIRECT SUBTOTAL - DIRECT NON-PARTICIPATING TOTAL NON-PAR (10 45.010.049.41)</v>
          </cell>
          <cell r="B3" t="str">
            <v>BANQUE NATIONALE (AL00940)</v>
          </cell>
          <cell r="C3" t="str">
            <v>PREMIUMS DIRECT SUBTOTAL - DIRECT NON-PARTICIPATING TOTAL NON-PAR (10 45.010.049.41)</v>
          </cell>
          <cell r="D3">
            <v>173663</v>
          </cell>
        </row>
        <row r="4">
          <cell r="A4" t="str">
            <v>BANQUE NATIONALE (AL00940)PREMIUMS REINSURANCE CEDED SUBTOTAL - CEDED NON-PARTICIPATING TOTAL NON-PAR (10 45.010.249.41)</v>
          </cell>
          <cell r="B4" t="str">
            <v>BANQUE NATIONALE (AL00940)</v>
          </cell>
          <cell r="C4" t="str">
            <v>PREMIUMS REINSURANCE CEDED SUBTOTAL - CEDED NON-PARTICIPATING TOTAL NON-PAR (10 45.010.249.41)</v>
          </cell>
          <cell r="D4">
            <v>138181</v>
          </cell>
        </row>
        <row r="5">
          <cell r="A5" t="str">
            <v>CANASSURANCE (AL00662)PREMIUMS DIRECT SUBTOTAL - DIRECT NON-PARTICIPATING TOTAL NON-PAR (10 45.010.049.41)</v>
          </cell>
          <cell r="B5" t="str">
            <v>CANASSURANCE (AL00662)</v>
          </cell>
          <cell r="C5" t="str">
            <v>PREMIUMS DIRECT SUBTOTAL - DIRECT NON-PARTICIPATING TOTAL NON-PAR (10 45.010.049.41)</v>
          </cell>
          <cell r="D5">
            <v>39782</v>
          </cell>
        </row>
        <row r="6">
          <cell r="A6" t="str">
            <v>CANASSURANCE (AL00662)PREMIUMS REINSURANCE ASSUMED SUBTOTAL - ASSUMED NON-PARTICIPATING TOTAL NON-PAR (10 45.010.149.41)</v>
          </cell>
          <cell r="B6" t="str">
            <v>CANASSURANCE (AL00662)</v>
          </cell>
          <cell r="C6" t="str">
            <v>PREMIUMS REINSURANCE ASSUMED SUBTOTAL - ASSUMED NON-PARTICIPATING TOTAL NON-PAR (10 45.010.149.41)</v>
          </cell>
          <cell r="D6">
            <v>138</v>
          </cell>
        </row>
        <row r="7">
          <cell r="A7" t="str">
            <v>CANASSURANCE (AL00662)PREMIUMS REINSURANCE CEDED SUBTOTAL - CEDED NON-PARTICIPATING TOTAL NON-PAR (10 45.010.249.41)</v>
          </cell>
          <cell r="B7" t="str">
            <v>CANASSURANCE (AL00662)</v>
          </cell>
          <cell r="C7" t="str">
            <v>PREMIUMS REINSURANCE CEDED SUBTOTAL - CEDED NON-PARTICIPATING TOTAL NON-PAR (10 45.010.249.41)</v>
          </cell>
          <cell r="D7">
            <v>11521</v>
          </cell>
        </row>
        <row r="8">
          <cell r="A8" t="str">
            <v>CAPITALE -ADM.PUBLIQUE (AL00905)PREMIUMS DIRECT SUBTOTAL - DIRECT NON-PARTICIPATING ANNUITY INDIVIDUAL (10 45.010.049.11)</v>
          </cell>
          <cell r="B8" t="str">
            <v>CAPITALE -ADM.PUBLIQUE (AL00905)</v>
          </cell>
          <cell r="C8" t="str">
            <v>PREMIUMS DIRECT SUBTOTAL - DIRECT NON-PARTICIPATING ANNUITY INDIVIDUAL (10 45.010.049.11)</v>
          </cell>
          <cell r="D8">
            <v>104946</v>
          </cell>
        </row>
        <row r="9">
          <cell r="A9" t="str">
            <v>CAPITALE -ADM.PUBLIQUE (AL00905)PREMIUMS DIRECT SUBTOTAL - DIRECT NON-PARTICIPATING ANNUITY GROUP (10 45.010.049.12)</v>
          </cell>
          <cell r="B9" t="str">
            <v>CAPITALE -ADM.PUBLIQUE (AL00905)</v>
          </cell>
          <cell r="C9" t="str">
            <v>PREMIUMS DIRECT SUBTOTAL - DIRECT NON-PARTICIPATING ANNUITY GROUP (10 45.010.049.12)</v>
          </cell>
          <cell r="D9">
            <v>1356</v>
          </cell>
        </row>
        <row r="10">
          <cell r="A10" t="str">
            <v>CAPITALE -ADM.PUBLIQUE (AL00905)PREMIUMS DIRECT SUBTOTAL - DIRECT NON-PARTICIPATING TOTAL NON-PAR (10 45.010.049.41)</v>
          </cell>
          <cell r="B10" t="str">
            <v>CAPITALE -ADM.PUBLIQUE (AL00905)</v>
          </cell>
          <cell r="C10" t="str">
            <v>PREMIUMS DIRECT SUBTOTAL - DIRECT NON-PARTICIPATING TOTAL NON-PAR (10 45.010.049.41)</v>
          </cell>
          <cell r="D10">
            <v>661642</v>
          </cell>
        </row>
        <row r="11">
          <cell r="A11" t="str">
            <v>CAPITALE -ADM.PUBLIQUE (AL00905)PREMIUMS DIRECT SUBTOTAL - DIRECT TOTAL PAR (10 45.010.049.51)</v>
          </cell>
          <cell r="B11" t="str">
            <v>CAPITALE -ADM.PUBLIQUE (AL00905)</v>
          </cell>
          <cell r="C11" t="str">
            <v>PREMIUMS DIRECT SUBTOTAL - DIRECT TOTAL PAR (10 45.010.049.51)</v>
          </cell>
          <cell r="D11">
            <v>28142</v>
          </cell>
        </row>
        <row r="12">
          <cell r="A12" t="str">
            <v>CAPITALE -ADM.PUBLIQUE (AL00905)PREMIUMS REINSURANCE ASSUMED SUBTOTAL - ASSUMED NON-PARTICIPATING TOTAL NON-PAR (10 45.010.149.41)</v>
          </cell>
          <cell r="B12" t="str">
            <v>CAPITALE -ADM.PUBLIQUE (AL00905)</v>
          </cell>
          <cell r="C12" t="str">
            <v>PREMIUMS REINSURANCE ASSUMED SUBTOTAL - ASSUMED NON-PARTICIPATING TOTAL NON-PAR (10 45.010.149.41)</v>
          </cell>
          <cell r="D12">
            <v>774</v>
          </cell>
        </row>
        <row r="13">
          <cell r="A13" t="str">
            <v>CAPITALE -ADM.PUBLIQUE (AL00905)PREMIUMS REINSURANCE CEDED SUBTOTAL - CEDED NON-PARTICIPATING TOTAL NON-PAR (10 45.010.249.41)</v>
          </cell>
          <cell r="B13" t="str">
            <v>CAPITALE -ADM.PUBLIQUE (AL00905)</v>
          </cell>
          <cell r="C13" t="str">
            <v>PREMIUMS REINSURANCE CEDED SUBTOTAL - CEDED NON-PARTICIPATING TOTAL NON-PAR (10 45.010.249.41)</v>
          </cell>
          <cell r="D13">
            <v>36750</v>
          </cell>
        </row>
        <row r="14">
          <cell r="A14" t="str">
            <v>CAPITALE -ADM.PUBLIQUE (AL00905)PREMIUMS REINSURANCE CEDED SUBTOTAL - CEDED TOTAL PAR (10 45.010.249.51)</v>
          </cell>
          <cell r="B14" t="str">
            <v>CAPITALE -ADM.PUBLIQUE (AL00905)</v>
          </cell>
          <cell r="C14" t="str">
            <v>PREMIUMS REINSURANCE CEDED SUBTOTAL - CEDED TOTAL PAR (10 45.010.249.51)</v>
          </cell>
          <cell r="D14">
            <v>896</v>
          </cell>
        </row>
        <row r="15">
          <cell r="A15" t="str">
            <v>CAPITALE-PATRIMOINE (AL00882)PREMIUMS DIRECT SUBTOTAL - DIRECT NON-PARTICIPATING ANNUITY INDIVIDUAL (10 45.010.049.11)</v>
          </cell>
          <cell r="B15" t="str">
            <v>CAPITALE-PATRIMOINE (AL00882)</v>
          </cell>
          <cell r="C15" t="str">
            <v>PREMIUMS DIRECT SUBTOTAL - DIRECT NON-PARTICIPATING ANNUITY INDIVIDUAL (10 45.010.049.11)</v>
          </cell>
          <cell r="D15">
            <v>20695</v>
          </cell>
        </row>
        <row r="16">
          <cell r="A16" t="str">
            <v>CAPITALE-PATRIMOINE (AL00882)PREMIUMS DIRECT SUBTOTAL - DIRECT NON-PARTICIPATING ANNUITY GROUP (10 45.010.049.12)</v>
          </cell>
          <cell r="B16" t="str">
            <v>CAPITALE-PATRIMOINE (AL00882)</v>
          </cell>
          <cell r="C16" t="str">
            <v>PREMIUMS DIRECT SUBTOTAL - DIRECT NON-PARTICIPATING ANNUITY GROUP (10 45.010.049.12)</v>
          </cell>
          <cell r="D16">
            <v>1356</v>
          </cell>
        </row>
        <row r="17">
          <cell r="A17" t="str">
            <v>CAPITALE-PATRIMOINE (AL00882)PREMIUMS DIRECT SUBTOTAL - DIRECT NON-PARTICIPATING TOTAL NON-PAR (10 45.010.049.41)</v>
          </cell>
          <cell r="B17" t="str">
            <v>CAPITALE-PATRIMOINE (AL00882)</v>
          </cell>
          <cell r="C17" t="str">
            <v>PREMIUMS DIRECT SUBTOTAL - DIRECT NON-PARTICIPATING TOTAL NON-PAR (10 45.010.049.41)</v>
          </cell>
          <cell r="D17">
            <v>470948</v>
          </cell>
        </row>
        <row r="18">
          <cell r="A18" t="str">
            <v>CAPITALE-PATRIMOINE (AL00882)PREMIUMS REINSURANCE ASSUMED SUBTOTAL - ASSUMED NON-PARTICIPATING TOTAL NON-PAR (10 45.010.149.41)</v>
          </cell>
          <cell r="B18" t="str">
            <v>CAPITALE-PATRIMOINE (AL00882)</v>
          </cell>
          <cell r="C18" t="str">
            <v>PREMIUMS REINSURANCE ASSUMED SUBTOTAL - ASSUMED NON-PARTICIPATING TOTAL NON-PAR (10 45.010.149.41)</v>
          </cell>
          <cell r="D18">
            <v>838</v>
          </cell>
        </row>
        <row r="19">
          <cell r="A19" t="str">
            <v>CAPITALE-PATRIMOINE (AL00882)PREMIUMS REINSURANCE CEDED SUBTOTAL - CEDED NON-PARTICIPATING ANNUITY INDIVIDUAL (10 45.010.249.11)</v>
          </cell>
          <cell r="B19" t="str">
            <v>CAPITALE-PATRIMOINE (AL00882)</v>
          </cell>
          <cell r="C19" t="str">
            <v>PREMIUMS REINSURANCE CEDED SUBTOTAL - CEDED NON-PARTICIPATING ANNUITY INDIVIDUAL (10 45.010.249.11)</v>
          </cell>
          <cell r="D19">
            <v>76584</v>
          </cell>
        </row>
        <row r="20">
          <cell r="A20" t="str">
            <v>CAPITALE-PATRIMOINE (AL00882)PREMIUMS REINSURANCE CEDED SUBTOTAL - CEDED NON-PARTICIPATING TOTAL NON-PAR (10 45.010.249.41)</v>
          </cell>
          <cell r="B20" t="str">
            <v>CAPITALE-PATRIMOINE (AL00882)</v>
          </cell>
          <cell r="C20" t="str">
            <v>PREMIUMS REINSURANCE CEDED SUBTOTAL - CEDED NON-PARTICIPATING TOTAL NON-PAR (10 45.010.249.41)</v>
          </cell>
          <cell r="D20">
            <v>118043</v>
          </cell>
        </row>
        <row r="21">
          <cell r="A21" t="str">
            <v>DESJARDINS FINANCIÈRE (AL01024)PREMIUMS DIRECT SUBTOTAL - DIRECT NON-PARTICIPATING ANNUITY INDIVIDUAL (10 45.010.049.11)</v>
          </cell>
          <cell r="B21" t="str">
            <v>DESJARDINS FINANCIÈRE (AL01024)</v>
          </cell>
          <cell r="C21" t="str">
            <v>PREMIUMS DIRECT SUBTOTAL - DIRECT NON-PARTICIPATING ANNUITY INDIVIDUAL (10 45.010.049.11)</v>
          </cell>
          <cell r="D21">
            <v>129253</v>
          </cell>
        </row>
        <row r="22">
          <cell r="A22" t="str">
            <v>DESJARDINS FINANCIÈRE (AL01024)PREMIUMS DIRECT SUBTOTAL - DIRECT NON-PARTICIPATING ANNUITY GROUP (10 45.010.049.12)</v>
          </cell>
          <cell r="B22" t="str">
            <v>DESJARDINS FINANCIÈRE (AL01024)</v>
          </cell>
          <cell r="C22" t="str">
            <v>PREMIUMS DIRECT SUBTOTAL - DIRECT NON-PARTICIPATING ANNUITY GROUP (10 45.010.049.12)</v>
          </cell>
          <cell r="D22">
            <v>186488</v>
          </cell>
        </row>
        <row r="23">
          <cell r="A23" t="str">
            <v>DESJARDINS FINANCIÈRE (AL01024)PREMIUMS DIRECT SUBTOTAL - DIRECT NON-PARTICIPATING TOTAL NON-PAR (10 45.010.049.41)</v>
          </cell>
          <cell r="B23" t="str">
            <v>DESJARDINS FINANCIÈRE (AL01024)</v>
          </cell>
          <cell r="C23" t="str">
            <v>PREMIUMS DIRECT SUBTOTAL - DIRECT NON-PARTICIPATING TOTAL NON-PAR (10 45.010.049.41)</v>
          </cell>
          <cell r="D23">
            <v>3182580</v>
          </cell>
        </row>
        <row r="24">
          <cell r="A24" t="str">
            <v>DESJARDINS FINANCIÈRE (AL01024)PREMIUMS DIRECT SUBTOTAL - DIRECT TOTAL PAR (10 45.010.049.51)</v>
          </cell>
          <cell r="B24" t="str">
            <v>DESJARDINS FINANCIÈRE (AL01024)</v>
          </cell>
          <cell r="C24" t="str">
            <v>PREMIUMS DIRECT SUBTOTAL - DIRECT TOTAL PAR (10 45.010.049.51)</v>
          </cell>
          <cell r="D24">
            <v>211893</v>
          </cell>
        </row>
        <row r="25">
          <cell r="A25" t="str">
            <v>DESJARDINS FINANCIÈRE (AL01024)PREMIUMS REINSURANCE ASSUMED SUBTOTAL - ASSUMED NON-PARTICIPATING TOTAL NON-PAR (10 45.010.149.41)</v>
          </cell>
          <cell r="B25" t="str">
            <v>DESJARDINS FINANCIÈRE (AL01024)</v>
          </cell>
          <cell r="C25" t="str">
            <v>PREMIUMS REINSURANCE ASSUMED SUBTOTAL - ASSUMED NON-PARTICIPATING TOTAL NON-PAR (10 45.010.149.41)</v>
          </cell>
          <cell r="D25">
            <v>15950</v>
          </cell>
        </row>
        <row r="26">
          <cell r="A26" t="str">
            <v>DESJARDINS FINANCIÈRE (AL01024)PREMIUMS REINSURANCE ASSUMED SUBTOTAL - ASSUMED TOTAL PAR (10 45.010.149.51)</v>
          </cell>
          <cell r="B26" t="str">
            <v>DESJARDINS FINANCIÈRE (AL01024)</v>
          </cell>
          <cell r="C26" t="str">
            <v>PREMIUMS REINSURANCE ASSUMED SUBTOTAL - ASSUMED TOTAL PAR (10 45.010.149.51)</v>
          </cell>
          <cell r="D26">
            <v>4</v>
          </cell>
        </row>
        <row r="27">
          <cell r="A27" t="str">
            <v>DESJARDINS FINANCIÈRE (AL01024)PREMIUMS REINSURANCE CEDED SUBTOTAL - CEDED NON-PARTICIPATING TOTAL NON-PAR (10 45.010.249.41)</v>
          </cell>
          <cell r="B27" t="str">
            <v>DESJARDINS FINANCIÈRE (AL01024)</v>
          </cell>
          <cell r="C27" t="str">
            <v>PREMIUMS REINSURANCE CEDED SUBTOTAL - CEDED NON-PARTICIPATING TOTAL NON-PAR (10 45.010.249.41)</v>
          </cell>
          <cell r="D27">
            <v>108561</v>
          </cell>
        </row>
        <row r="28">
          <cell r="A28" t="str">
            <v>DESJARDINS FINANCIÈRE (AL01024)PREMIUMS REINSURANCE CEDED SUBTOTAL - CEDED TOTAL PAR (10 45.010.249.51)</v>
          </cell>
          <cell r="B28" t="str">
            <v>DESJARDINS FINANCIÈRE (AL01024)</v>
          </cell>
          <cell r="C28" t="str">
            <v>PREMIUMS REINSURANCE CEDED SUBTOTAL - CEDED TOTAL PAR (10 45.010.249.51)</v>
          </cell>
          <cell r="D28">
            <v>37870</v>
          </cell>
        </row>
        <row r="29">
          <cell r="A29" t="str">
            <v>DESJARDINS FINANCIÈRE (AL01024)PREMIUMS DIRECT SUBTOTAL - DIRECT TOTAL ASIA/OTHER (10 45.020.049.89)</v>
          </cell>
          <cell r="B29" t="str">
            <v>DESJARDINS FINANCIÈRE (AL01024)</v>
          </cell>
          <cell r="C29" t="str">
            <v>PREMIUMS DIRECT SUBTOTAL - DIRECT TOTAL ASIA/OTHER (10 45.020.049.89)</v>
          </cell>
          <cell r="D29">
            <v>7086</v>
          </cell>
        </row>
        <row r="30">
          <cell r="A30" t="str">
            <v>DESJARDINS FINANCIÈRE (AL01024)PREMIUMS REINSURANCE ASSUMED SUBTOTAL - ASSUMED TOTAL ASIA/OTHER (10 45.020.149.89)</v>
          </cell>
          <cell r="B30" t="str">
            <v>DESJARDINS FINANCIÈRE (AL01024)</v>
          </cell>
          <cell r="C30" t="str">
            <v>PREMIUMS REINSURANCE ASSUMED SUBTOTAL - ASSUMED TOTAL ASIA/OTHER (10 45.020.149.89)</v>
          </cell>
          <cell r="D30">
            <v>1908</v>
          </cell>
        </row>
        <row r="31">
          <cell r="A31" t="str">
            <v>DESJARDINS FINANCIÈRE (AL01024)PREMIUMS REINSURANCE CEDED SUBTOTAL - CEDED TOTAL ASIA/OTHER (10 45.020.249.89)</v>
          </cell>
          <cell r="B31" t="str">
            <v>DESJARDINS FINANCIÈRE (AL01024)</v>
          </cell>
          <cell r="C31" t="str">
            <v>PREMIUMS REINSURANCE CEDED SUBTOTAL - CEDED TOTAL ASIA/OTHER (10 45.020.249.89)</v>
          </cell>
          <cell r="D31">
            <v>1464</v>
          </cell>
        </row>
        <row r="32">
          <cell r="A32" t="str">
            <v>EXCELLENCE (AL00679)PREMIUMS DIRECT SUBTOTAL - DIRECT NON-PARTICIPATING TOTAL NON-PAR (10 45.010.049.41)</v>
          </cell>
          <cell r="B32" t="str">
            <v>EXCELLENCE (AL00679)</v>
          </cell>
          <cell r="C32" t="str">
            <v>PREMIUMS DIRECT SUBTOTAL - DIRECT NON-PARTICIPATING TOTAL NON-PAR (10 45.010.049.41)</v>
          </cell>
          <cell r="D32">
            <v>87195</v>
          </cell>
        </row>
        <row r="33">
          <cell r="A33" t="str">
            <v>EXCELLENCE (AL00679)PREMIUMS REINSURANCE ASSUMED SUBTOTAL - ASSUMED NON-PARTICIPATING TOTAL NON-PAR (10 45.010.149.41)</v>
          </cell>
          <cell r="B33" t="str">
            <v>EXCELLENCE (AL00679)</v>
          </cell>
          <cell r="C33" t="str">
            <v>PREMIUMS REINSURANCE ASSUMED SUBTOTAL - ASSUMED NON-PARTICIPATING TOTAL NON-PAR (10 45.010.149.41)</v>
          </cell>
          <cell r="D33">
            <v>5902</v>
          </cell>
        </row>
        <row r="34">
          <cell r="A34" t="str">
            <v>EXCELLENCE (AL00679)PREMIUMS REINSURANCE CEDED SUBTOTAL - CEDED NON-PARTICIPATING TOTAL NON-PAR (10 45.010.249.41)</v>
          </cell>
          <cell r="B34" t="str">
            <v>EXCELLENCE (AL00679)</v>
          </cell>
          <cell r="C34" t="str">
            <v>PREMIUMS REINSURANCE CEDED SUBTOTAL - CEDED NON-PARTICIPATING TOTAL NON-PAR (10 45.010.249.41)</v>
          </cell>
          <cell r="D34">
            <v>40587</v>
          </cell>
        </row>
        <row r="35">
          <cell r="A35" t="str">
            <v>HOSP. CANASSURANCE (AL00572)PREMIUMS DIRECT SUBTOTAL - DIRECT NON-PARTICIPATING TOTAL NON-PAR (10 45.010.049.41)</v>
          </cell>
          <cell r="B35" t="str">
            <v>HOSP. CANASSURANCE (AL00572)</v>
          </cell>
          <cell r="C35" t="str">
            <v>PREMIUMS DIRECT SUBTOTAL - DIRECT NON-PARTICIPATING TOTAL NON-PAR (10 45.010.049.41)</v>
          </cell>
          <cell r="D35">
            <v>181931</v>
          </cell>
        </row>
        <row r="36">
          <cell r="A36" t="str">
            <v>HOSP. CANASSURANCE (AL00572)PREMIUMS REINSURANCE ASSUMED SUBTOTAL - ASSUMED NON-PARTICIPATING TOTAL NON-PAR (10 45.010.149.41)</v>
          </cell>
          <cell r="B36" t="str">
            <v>HOSP. CANASSURANCE (AL00572)</v>
          </cell>
          <cell r="C36" t="str">
            <v>PREMIUMS REINSURANCE ASSUMED SUBTOTAL - ASSUMED NON-PARTICIPATING TOTAL NON-PAR (10 45.010.149.41)</v>
          </cell>
          <cell r="D36">
            <v>185</v>
          </cell>
        </row>
        <row r="37">
          <cell r="A37" t="str">
            <v>HOSP. CANASSURANCE (AL00572)PREMIUMS REINSURANCE CEDED SUBTOTAL - CEDED NON-PARTICIPATING TOTAL NON-PAR (10 45.010.249.41)</v>
          </cell>
          <cell r="B37" t="str">
            <v>HOSP. CANASSURANCE (AL00572)</v>
          </cell>
          <cell r="C37" t="str">
            <v>PREMIUMS REINSURANCE CEDED SUBTOTAL - CEDED NON-PARTICIPATING TOTAL NON-PAR (10 45.010.249.41)</v>
          </cell>
          <cell r="D37">
            <v>11941</v>
          </cell>
        </row>
        <row r="38">
          <cell r="A38" t="str">
            <v>INDUSTRIELLE ALLIANCE PAC (AL00692)PREMIUMS DIRECT SUBTOTAL - DIRECT NON-PARTICIPATING ANNUITY INDIVIDUAL (10 45.010.049.11)</v>
          </cell>
          <cell r="B38" t="str">
            <v>INDUSTRIELLE ALLIANCE PAC (AL00692)</v>
          </cell>
          <cell r="C38" t="str">
            <v>PREMIUMS DIRECT SUBTOTAL - DIRECT NON-PARTICIPATING ANNUITY INDIVIDUAL (10 45.010.049.11)</v>
          </cell>
          <cell r="D38">
            <v>71584</v>
          </cell>
        </row>
        <row r="39">
          <cell r="A39" t="str">
            <v>INDUSTRIELLE ALLIANCE PAC (AL00692)PREMIUMS DIRECT SUBTOTAL - DIRECT NON-PARTICIPATING ANNUITY GROUP (10 45.010.049.12)</v>
          </cell>
          <cell r="B39" t="str">
            <v>INDUSTRIELLE ALLIANCE PAC (AL00692)</v>
          </cell>
          <cell r="C39" t="str">
            <v>PREMIUMS DIRECT SUBTOTAL - DIRECT NON-PARTICIPATING ANNUITY GROUP (10 45.010.049.12)</v>
          </cell>
          <cell r="D39">
            <v>2525</v>
          </cell>
        </row>
        <row r="40">
          <cell r="A40" t="str">
            <v>INDUSTRIELLE ALLIANCE PAC (AL00692)PREMIUMS DIRECT SUBTOTAL - DIRECT NON-PARTICIPATING TOTAL NON-PAR (10 45.010.049.41)</v>
          </cell>
          <cell r="B40" t="str">
            <v>INDUSTRIELLE ALLIANCE PAC (AL00692)</v>
          </cell>
          <cell r="C40" t="str">
            <v>PREMIUMS DIRECT SUBTOTAL - DIRECT NON-PARTICIPATING TOTAL NON-PAR (10 45.010.049.41)</v>
          </cell>
          <cell r="D40">
            <v>674765</v>
          </cell>
        </row>
        <row r="41">
          <cell r="A41" t="str">
            <v>INDUSTRIELLE ALLIANCE PAC (AL00692)PREMIUMS DIRECT SUBTOTAL - DIRECT TOTAL PAR (10 45.010.049.51)</v>
          </cell>
          <cell r="B41" t="str">
            <v>INDUSTRIELLE ALLIANCE PAC (AL00692)</v>
          </cell>
          <cell r="C41" t="str">
            <v>PREMIUMS DIRECT SUBTOTAL - DIRECT TOTAL PAR (10 45.010.049.51)</v>
          </cell>
          <cell r="D41">
            <v>6034</v>
          </cell>
        </row>
        <row r="42">
          <cell r="A42" t="str">
            <v>INDUSTRIELLE ALLIANCE PAC (AL00692)PREMIUMS REINSURANCE CEDED SUBTOTAL - CEDED NON-PARTICIPATING ANNUITY INDIVIDUAL (10 45.010.249.11)</v>
          </cell>
          <cell r="B42" t="str">
            <v>INDUSTRIELLE ALLIANCE PAC (AL00692)</v>
          </cell>
          <cell r="C42" t="str">
            <v>PREMIUMS REINSURANCE CEDED SUBTOTAL - CEDED NON-PARTICIPATING ANNUITY INDIVIDUAL (10 45.010.249.11)</v>
          </cell>
          <cell r="D42">
            <v>13157</v>
          </cell>
        </row>
        <row r="43">
          <cell r="A43" t="str">
            <v>INDUSTRIELLE ALLIANCE PAC (AL00692)PREMIUMS REINSURANCE CEDED SUBTOTAL - CEDED NON-PARTICIPATING ANNUITY GROUP (10 45.010.249.12)</v>
          </cell>
          <cell r="B43" t="str">
            <v>INDUSTRIELLE ALLIANCE PAC (AL00692)</v>
          </cell>
          <cell r="C43" t="str">
            <v>PREMIUMS REINSURANCE CEDED SUBTOTAL - CEDED NON-PARTICIPATING ANNUITY GROUP (10 45.010.249.12)</v>
          </cell>
          <cell r="D43">
            <v>670</v>
          </cell>
        </row>
        <row r="44">
          <cell r="A44" t="str">
            <v>INDUSTRIELLE ALLIANCE PAC (AL00692)PREMIUMS REINSURANCE CEDED SUBTOTAL - CEDED NON-PARTICIPATING TOTAL NON-PAR (10 45.010.249.41)</v>
          </cell>
          <cell r="B44" t="str">
            <v>INDUSTRIELLE ALLIANCE PAC (AL00692)</v>
          </cell>
          <cell r="C44" t="str">
            <v>PREMIUMS REINSURANCE CEDED SUBTOTAL - CEDED NON-PARTICIPATING TOTAL NON-PAR (10 45.010.249.41)</v>
          </cell>
          <cell r="D44">
            <v>84165</v>
          </cell>
        </row>
        <row r="45">
          <cell r="A45" t="str">
            <v>INDUSTRIELLE ALLIANCE PAC (AL00692)PREMIUMS REINSURANCE CEDED SUBTOTAL - CEDED TOTAL PAR (10 45.010.249.51)</v>
          </cell>
          <cell r="B45" t="str">
            <v>INDUSTRIELLE ALLIANCE PAC (AL00692)</v>
          </cell>
          <cell r="C45" t="str">
            <v>PREMIUMS REINSURANCE CEDED SUBTOTAL - CEDED TOTAL PAR (10 45.010.249.51)</v>
          </cell>
          <cell r="D45">
            <v>567</v>
          </cell>
        </row>
        <row r="46">
          <cell r="A46" t="str">
            <v>INDUSTRIELLE ALLIANCE PAC (AL00692)PREMIUMS DIRECT SUBTOTAL - DIRECT U.S.A. NON-PARTICIPATING ANNUITY INDIVIDUAL (10 45.020.049.11)</v>
          </cell>
          <cell r="B46" t="str">
            <v>INDUSTRIELLE ALLIANCE PAC (AL00692)</v>
          </cell>
          <cell r="C46" t="str">
            <v>PREMIUMS DIRECT SUBTOTAL - DIRECT U.S.A. NON-PARTICIPATING ANNUITY INDIVIDUAL (10 45.020.049.11)</v>
          </cell>
          <cell r="D46">
            <v>78899</v>
          </cell>
        </row>
        <row r="47">
          <cell r="A47" t="str">
            <v>INDUSTRIELLE ALLIANCE PAC (AL00692)PREMIUMS DIRECT SUBTOTAL - DIRECT U.S.A. NON-PARTICIPATING TOTAL NON-PAR (10 45.020.049.41)</v>
          </cell>
          <cell r="B47" t="str">
            <v>INDUSTRIELLE ALLIANCE PAC (AL00692)</v>
          </cell>
          <cell r="C47" t="str">
            <v>PREMIUMS DIRECT SUBTOTAL - DIRECT U.S.A. NON-PARTICIPATING TOTAL NON-PAR (10 45.020.049.41)</v>
          </cell>
          <cell r="D47">
            <v>89562</v>
          </cell>
        </row>
        <row r="48">
          <cell r="A48" t="str">
            <v>INDUSTRIELLE ALLIANCE PAC (AL00692)PREMIUMS DIRECT SUBTOTAL - DIRECT TOTAL U.S.A. (10 45.020.049.76)</v>
          </cell>
          <cell r="B48" t="str">
            <v>INDUSTRIELLE ALLIANCE PAC (AL00692)</v>
          </cell>
          <cell r="C48" t="str">
            <v>PREMIUMS DIRECT SUBTOTAL - DIRECT TOTAL U.S.A. (10 45.020.049.76)</v>
          </cell>
          <cell r="D48">
            <v>89562</v>
          </cell>
        </row>
        <row r="49">
          <cell r="A49" t="str">
            <v>INDUSTRIELLE ALLIANCE PAC (AL00692)PREMIUMS REINSURANCE CEDED SUBTOTAL - CEDED U.S.A. NON-PARTICIPATING TOTAL NON-PAR (10 45.020.249.41)</v>
          </cell>
          <cell r="B49" t="str">
            <v>INDUSTRIELLE ALLIANCE PAC (AL00692)</v>
          </cell>
          <cell r="C49" t="str">
            <v>PREMIUMS REINSURANCE CEDED SUBTOTAL - CEDED U.S.A. NON-PARTICIPATING TOTAL NON-PAR (10 45.020.249.41)</v>
          </cell>
          <cell r="D49">
            <v>1651</v>
          </cell>
        </row>
        <row r="50">
          <cell r="A50" t="str">
            <v>INDUSTRIELLE ALLIANCE PAC (AL00692)PREMIUMS REINSURANCE CEDED SUBTOTAL - CEDED TOTAL U.S.A. (10 45.020.249.76)</v>
          </cell>
          <cell r="B50" t="str">
            <v>INDUSTRIELLE ALLIANCE PAC (AL00692)</v>
          </cell>
          <cell r="C50" t="str">
            <v>PREMIUMS REINSURANCE CEDED SUBTOTAL - CEDED TOTAL U.S.A. (10 45.020.249.76)</v>
          </cell>
          <cell r="D50">
            <v>1651</v>
          </cell>
        </row>
        <row r="51">
          <cell r="A51" t="str">
            <v>INDUSTRIELLE ALLIANCE-VIE (AL00943)PREMIUMS DIRECT SUBTOTAL - DIRECT NON-PARTICIPATING ANNUITY INDIVIDUAL (10 45.010.049.11)</v>
          </cell>
          <cell r="B51" t="str">
            <v>INDUSTRIELLE ALLIANCE-VIE (AL00943)</v>
          </cell>
          <cell r="C51" t="str">
            <v>PREMIUMS DIRECT SUBTOTAL - DIRECT NON-PARTICIPATING ANNUITY INDIVIDUAL (10 45.010.049.11)</v>
          </cell>
          <cell r="D51">
            <v>366168</v>
          </cell>
        </row>
        <row r="52">
          <cell r="A52" t="str">
            <v>INDUSTRIELLE ALLIANCE-VIE (AL00943)PREMIUMS DIRECT SUBTOTAL - DIRECT NON-PARTICIPATING ANNUITY GROUP (10 45.010.049.12)</v>
          </cell>
          <cell r="B52" t="str">
            <v>INDUSTRIELLE ALLIANCE-VIE (AL00943)</v>
          </cell>
          <cell r="C52" t="str">
            <v>PREMIUMS DIRECT SUBTOTAL - DIRECT NON-PARTICIPATING ANNUITY GROUP (10 45.010.049.12)</v>
          </cell>
          <cell r="D52">
            <v>577642</v>
          </cell>
        </row>
        <row r="53">
          <cell r="A53" t="str">
            <v>INDUSTRIELLE ALLIANCE-VIE (AL00943)PREMIUMS DIRECT SUBTOTAL - DIRECT NON-PARTICIPATING TOTAL NON-PAR (10 45.010.049.41)</v>
          </cell>
          <cell r="B53" t="str">
            <v>INDUSTRIELLE ALLIANCE-VIE (AL00943)</v>
          </cell>
          <cell r="C53" t="str">
            <v>PREMIUMS DIRECT SUBTOTAL - DIRECT NON-PARTICIPATING TOTAL NON-PAR (10 45.010.049.41)</v>
          </cell>
          <cell r="D53">
            <v>3298114</v>
          </cell>
        </row>
        <row r="54">
          <cell r="A54" t="str">
            <v>INDUSTRIELLE ALLIANCE-VIE (AL00943)PREMIUMS DIRECT SUBTOTAL - DIRECT TOTAL PAR (10 45.010.049.51)</v>
          </cell>
          <cell r="B54" t="str">
            <v>INDUSTRIELLE ALLIANCE-VIE (AL00943)</v>
          </cell>
          <cell r="C54" t="str">
            <v>PREMIUMS DIRECT SUBTOTAL - DIRECT TOTAL PAR (10 45.010.049.51)</v>
          </cell>
          <cell r="D54">
            <v>183597</v>
          </cell>
        </row>
        <row r="55">
          <cell r="A55" t="str">
            <v>INDUSTRIELLE ALLIANCE-VIE (AL00943)PREMIUMS REINSURANCE ASSUMED SUBTOTAL - ASSUMED NON-PARTICIPATING TOTAL NON-PAR (10 45.010.149.41)</v>
          </cell>
          <cell r="B55" t="str">
            <v>INDUSTRIELLE ALLIANCE-VIE (AL00943)</v>
          </cell>
          <cell r="C55" t="str">
            <v>PREMIUMS REINSURANCE ASSUMED SUBTOTAL - ASSUMED NON-PARTICIPATING TOTAL NON-PAR (10 45.010.149.41)</v>
          </cell>
          <cell r="D55">
            <v>134</v>
          </cell>
        </row>
        <row r="56">
          <cell r="A56" t="str">
            <v>INDUSTRIELLE ALLIANCE-VIE (AL00943)PREMIUMS REINSURANCE CEDED SUBTOTAL - CEDED NON-PARTICIPATING ANNUITY GROUP (10 45.010.249.12)</v>
          </cell>
          <cell r="B56" t="str">
            <v>INDUSTRIELLE ALLIANCE-VIE (AL00943)</v>
          </cell>
          <cell r="C56" t="str">
            <v>PREMIUMS REINSURANCE CEDED SUBTOTAL - CEDED NON-PARTICIPATING ANNUITY GROUP (10 45.010.249.12)</v>
          </cell>
          <cell r="D56">
            <v>20115</v>
          </cell>
        </row>
        <row r="57">
          <cell r="A57" t="str">
            <v>INDUSTRIELLE ALLIANCE-VIE (AL00943)PREMIUMS REINSURANCE CEDED SUBTOTAL - CEDED NON-PARTICIPATING TOTAL NON-PAR (10 45.010.249.41)</v>
          </cell>
          <cell r="B57" t="str">
            <v>INDUSTRIELLE ALLIANCE-VIE (AL00943)</v>
          </cell>
          <cell r="C57" t="str">
            <v>PREMIUMS REINSURANCE CEDED SUBTOTAL - CEDED NON-PARTICIPATING TOTAL NON-PAR (10 45.010.249.41)</v>
          </cell>
          <cell r="D57">
            <v>296304</v>
          </cell>
        </row>
        <row r="58">
          <cell r="A58" t="str">
            <v>INDUSTRIELLE ALLIANCE-VIE (AL00943)PREMIUMS REINSURANCE CEDED SUBTOTAL - CEDED TOTAL PAR (10 45.010.249.51)</v>
          </cell>
          <cell r="B58" t="str">
            <v>INDUSTRIELLE ALLIANCE-VIE (AL00943)</v>
          </cell>
          <cell r="C58" t="str">
            <v>PREMIUMS REINSURANCE CEDED SUBTOTAL - CEDED TOTAL PAR (10 45.010.249.51)</v>
          </cell>
          <cell r="D58">
            <v>10263</v>
          </cell>
        </row>
        <row r="59">
          <cell r="A59" t="str">
            <v>INDUSTRIELLE ALLIANCE-VIE (AL00943)PREMIUMS DIRECT SUBTOTAL - DIRECT U.S.A. NON-PARTICIPATING ANNUITY INDIVIDUAL (10 45.020.049.11)</v>
          </cell>
          <cell r="B59" t="str">
            <v>INDUSTRIELLE ALLIANCE-VIE (AL00943)</v>
          </cell>
          <cell r="C59" t="str">
            <v>PREMIUMS DIRECT SUBTOTAL - DIRECT U.S.A. NON-PARTICIPATING ANNUITY INDIVIDUAL (10 45.020.049.11)</v>
          </cell>
          <cell r="D59">
            <v>88115</v>
          </cell>
        </row>
        <row r="60">
          <cell r="A60" t="str">
            <v>INDUSTRIELLE ALLIANCE-VIE (AL00943)PREMIUMS DIRECT SUBTOTAL - DIRECT U.S.A. NON-PARTICIPATING TOTAL NON-PAR (10 45.020.049.41)</v>
          </cell>
          <cell r="B60" t="str">
            <v>INDUSTRIELLE ALLIANCE-VIE (AL00943)</v>
          </cell>
          <cell r="C60" t="str">
            <v>PREMIUMS DIRECT SUBTOTAL - DIRECT U.S.A. NON-PARTICIPATING TOTAL NON-PAR (10 45.020.049.41)</v>
          </cell>
          <cell r="D60">
            <v>222470</v>
          </cell>
        </row>
        <row r="61">
          <cell r="A61" t="str">
            <v>INDUSTRIELLE ALLIANCE-VIE (AL00943)PREMIUMS DIRECT SUBTOTAL - DIRECT TOTAL U.S.A. (10 45.020.049.76)</v>
          </cell>
          <cell r="B61" t="str">
            <v>INDUSTRIELLE ALLIANCE-VIE (AL00943)</v>
          </cell>
          <cell r="C61" t="str">
            <v>PREMIUMS DIRECT SUBTOTAL - DIRECT TOTAL U.S.A. (10 45.020.049.76)</v>
          </cell>
          <cell r="D61">
            <v>222470</v>
          </cell>
        </row>
        <row r="62">
          <cell r="A62" t="str">
            <v>INDUSTRIELLE ALLIANCE-VIE (AL00943)PREMIUMS REINSURANCE ASSUMED SUBTOTAL - ASSUMED U.S.A. NON-PARTICIPATING TOTAL NON-PAR (10 45.020.149.41)</v>
          </cell>
          <cell r="B62" t="str">
            <v>INDUSTRIELLE ALLIANCE-VIE (AL00943)</v>
          </cell>
          <cell r="C62" t="str">
            <v>PREMIUMS REINSURANCE ASSUMED SUBTOTAL - ASSUMED U.S.A. NON-PARTICIPATING TOTAL NON-PAR (10 45.020.149.41)</v>
          </cell>
          <cell r="D62">
            <v>4250</v>
          </cell>
        </row>
        <row r="63">
          <cell r="A63" t="str">
            <v>INDUSTRIELLE ALLIANCE-VIE (AL00943)PREMIUMS REINSURANCE ASSUMED SUBTOTAL - ASSUMED TOTAL U.S.A. (10 45.020.149.76)</v>
          </cell>
          <cell r="B63" t="str">
            <v>INDUSTRIELLE ALLIANCE-VIE (AL00943)</v>
          </cell>
          <cell r="C63" t="str">
            <v>PREMIUMS REINSURANCE ASSUMED SUBTOTAL - ASSUMED TOTAL U.S.A. (10 45.020.149.76)</v>
          </cell>
          <cell r="D63">
            <v>4250</v>
          </cell>
        </row>
        <row r="64">
          <cell r="A64" t="str">
            <v>INDUSTRIELLE ALLIANCE-VIE (AL00943)PREMIUMS REINSURANCE CEDED SUBTOTAL - CEDED U.S.A. NON-PARTICIPATING TOTAL NON-PAR (10 45.020.249.41)</v>
          </cell>
          <cell r="B64" t="str">
            <v>INDUSTRIELLE ALLIANCE-VIE (AL00943)</v>
          </cell>
          <cell r="C64" t="str">
            <v>PREMIUMS REINSURANCE CEDED SUBTOTAL - CEDED U.S.A. NON-PARTICIPATING TOTAL NON-PAR (10 45.020.249.41)</v>
          </cell>
          <cell r="D64">
            <v>4283</v>
          </cell>
        </row>
        <row r="65">
          <cell r="A65" t="str">
            <v>INDUSTRIELLE ALLIANCE-VIE (AL00943)PREMIUMS REINSURANCE CEDED SUBTOTAL - CEDED TOTAL U.S.A. (10 45.020.249.76)</v>
          </cell>
          <cell r="B65" t="str">
            <v>INDUSTRIELLE ALLIANCE-VIE (AL00943)</v>
          </cell>
          <cell r="C65" t="str">
            <v>PREMIUMS REINSURANCE CEDED SUBTOTAL - CEDED TOTAL U.S.A. (10 45.020.249.76)</v>
          </cell>
          <cell r="D65">
            <v>4283</v>
          </cell>
        </row>
        <row r="66">
          <cell r="A66" t="str">
            <v>L'UNION-VIE (AL01100)PREMIUMS DIRECT SUBTOTAL - DIRECT NON-PARTICIPATING ANNUITY INDIVIDUAL (10 45.010.049.11)</v>
          </cell>
          <cell r="B66" t="str">
            <v>L'UNION-VIE (AL01100)</v>
          </cell>
          <cell r="C66" t="str">
            <v>PREMIUMS DIRECT SUBTOTAL - DIRECT NON-PARTICIPATING ANNUITY INDIVIDUAL (10 45.010.049.11)</v>
          </cell>
          <cell r="D66">
            <v>12939</v>
          </cell>
        </row>
        <row r="67">
          <cell r="A67" t="str">
            <v>L'UNION-VIE (AL01100)PREMIUMS DIRECT SUBTOTAL - DIRECT NON-PARTICIPATING TOTAL NON-PAR (10 45.010.049.41)</v>
          </cell>
          <cell r="B67" t="str">
            <v>L'UNION-VIE (AL01100)</v>
          </cell>
          <cell r="C67" t="str">
            <v>PREMIUMS DIRECT SUBTOTAL - DIRECT NON-PARTICIPATING TOTAL NON-PAR (10 45.010.049.41)</v>
          </cell>
          <cell r="D67">
            <v>104725</v>
          </cell>
        </row>
        <row r="68">
          <cell r="A68" t="str">
            <v>L'UNION-VIE (AL01100)PREMIUMS DIRECT SUBTOTAL - DIRECT TOTAL PAR (10 45.010.049.51)</v>
          </cell>
          <cell r="B68" t="str">
            <v>L'UNION-VIE (AL01100)</v>
          </cell>
          <cell r="C68" t="str">
            <v>PREMIUMS DIRECT SUBTOTAL - DIRECT TOTAL PAR (10 45.010.049.51)</v>
          </cell>
          <cell r="D68">
            <v>10376</v>
          </cell>
        </row>
        <row r="69">
          <cell r="A69" t="str">
            <v>L'UNION-VIE (AL01100)PREMIUMS REINSURANCE CEDED SUBTOTAL - CEDED NON-PARTICIPATING TOTAL NON-PAR (10 45.010.249.41)</v>
          </cell>
          <cell r="B69" t="str">
            <v>L'UNION-VIE (AL01100)</v>
          </cell>
          <cell r="C69" t="str">
            <v>PREMIUMS REINSURANCE CEDED SUBTOTAL - CEDED NON-PARTICIPATING TOTAL NON-PAR (10 45.010.249.41)</v>
          </cell>
          <cell r="D69">
            <v>31056</v>
          </cell>
        </row>
        <row r="70">
          <cell r="A70" t="str">
            <v>L'UNION-VIE (AL01100)PREMIUMS REINSURANCE CEDED SUBTOTAL - CEDED TOTAL PAR (10 45.010.249.51)</v>
          </cell>
          <cell r="B70" t="str">
            <v>L'UNION-VIE (AL01100)</v>
          </cell>
          <cell r="C70" t="str">
            <v>PREMIUMS REINSURANCE CEDED SUBTOTAL - CEDED TOTAL PAR (10 45.010.249.51)</v>
          </cell>
          <cell r="D70">
            <v>5054</v>
          </cell>
        </row>
        <row r="71">
          <cell r="A71" t="str">
            <v>OPTIMUM RÉASSURANCE (AL00652)PREMIUMS REINSURANCE ASSUMED SUBTOTAL - ASSUMED NON-PARTICIPATING TOTAL NON-PAR (10 45.010.149.41)</v>
          </cell>
          <cell r="B71" t="str">
            <v>OPTIMUM RÉASSURANCE (AL00652)</v>
          </cell>
          <cell r="C71" t="str">
            <v>PREMIUMS REINSURANCE ASSUMED SUBTOTAL - ASSUMED NON-PARTICIPATING TOTAL NON-PAR (10 45.010.149.41)</v>
          </cell>
          <cell r="D71">
            <v>162106</v>
          </cell>
        </row>
        <row r="72">
          <cell r="A72" t="str">
            <v>OPTIMUM RÉASSURANCE (AL00652)PREMIUMS REINSURANCE CEDED SUBTOTAL - CEDED NON-PARTICIPATING TOTAL NON-PAR (10 45.010.249.41)</v>
          </cell>
          <cell r="B72" t="str">
            <v>OPTIMUM RÉASSURANCE (AL00652)</v>
          </cell>
          <cell r="C72" t="str">
            <v>PREMIUMS REINSURANCE CEDED SUBTOTAL - CEDED NON-PARTICIPATING TOTAL NON-PAR (10 45.010.249.41)</v>
          </cell>
          <cell r="D72">
            <v>118111</v>
          </cell>
        </row>
        <row r="73">
          <cell r="A73" t="str">
            <v>OPTIMUM RÉASSURANCE (AL00652)PREMIUMS REINSURANCE ASSUMED SUBTOTAL - ASSUMED TOTAL ASIA/OTHER (10 45.020.149.89)</v>
          </cell>
          <cell r="B73" t="str">
            <v>OPTIMUM RÉASSURANCE (AL00652)</v>
          </cell>
          <cell r="C73" t="str">
            <v>PREMIUMS REINSURANCE ASSUMED SUBTOTAL - ASSUMED TOTAL ASIA/OTHER (10 45.020.149.89)</v>
          </cell>
          <cell r="D73">
            <v>22696</v>
          </cell>
        </row>
        <row r="74">
          <cell r="A74" t="str">
            <v>OPTIMUM RÉASSURANCE (AL00652)PREMIUMS REINSURANCE CEDED SUBTOTAL - CEDED TOTAL ASIA/OTHER (10 45.020.249.89)</v>
          </cell>
          <cell r="B74" t="str">
            <v>OPTIMUM RÉASSURANCE (AL00652)</v>
          </cell>
          <cell r="C74" t="str">
            <v>PREMIUMS REINSURANCE CEDED SUBTOTAL - CEDED TOTAL ASIA/OTHER (10 45.020.249.89)</v>
          </cell>
          <cell r="D74">
            <v>15464</v>
          </cell>
        </row>
        <row r="75">
          <cell r="A75" t="str">
            <v>PROMUTUEL VIE (AL00879)PREMIUMS DIRECT SUBTOTAL - DIRECT NON-PARTICIPATING TOTAL NON-PAR (10 45.010.049.41)</v>
          </cell>
          <cell r="B75" t="str">
            <v>PROMUTUEL VIE (AL00879)</v>
          </cell>
          <cell r="C75" t="str">
            <v>PREMIUMS DIRECT SUBTOTAL - DIRECT NON-PARTICIPATING TOTAL NON-PAR (10 45.010.049.41)</v>
          </cell>
          <cell r="D75">
            <v>3437</v>
          </cell>
        </row>
        <row r="76">
          <cell r="A76" t="str">
            <v>PROMUTUEL VIE (AL00879)PREMIUMS REINSURANCE CEDED SUBTOTAL - CEDED NON-PARTICIPATING TOTAL NON-PAR (10 45.010.249.41)</v>
          </cell>
          <cell r="B76" t="str">
            <v>PROMUTUEL VIE (AL00879)</v>
          </cell>
          <cell r="C76" t="str">
            <v>PREMIUMS REINSURANCE CEDED SUBTOTAL - CEDED NON-PARTICIPATING TOTAL NON-PAR (10 45.010.249.41)</v>
          </cell>
          <cell r="D76">
            <v>568</v>
          </cell>
        </row>
        <row r="77">
          <cell r="A77" t="str">
            <v>SHERBROOKE VIE (AL00978)PREMIUMS DIRECT SUBTOTAL - DIRECT NON-PARTICIPATING TOTAL NON-PAR (10 45.010.049.41)</v>
          </cell>
          <cell r="B77" t="str">
            <v>SHERBROOKE VIE (AL00978)</v>
          </cell>
          <cell r="C77" t="str">
            <v>PREMIUMS DIRECT SUBTOTAL - DIRECT NON-PARTICIPATING TOTAL NON-PAR (10 45.010.049.41)</v>
          </cell>
          <cell r="D77">
            <v>681</v>
          </cell>
        </row>
        <row r="78">
          <cell r="A78" t="str">
            <v>SHERBROOKE VIE (AL00978)PREMIUMS REINSURANCE CEDED SUBTOTAL - CEDED NON-PARTICIPATING TOTAL NON-PAR (10 45.010.249.41)</v>
          </cell>
          <cell r="B78" t="str">
            <v>SHERBROOKE VIE (AL00978)</v>
          </cell>
          <cell r="C78" t="str">
            <v>PREMIUMS REINSURANCE CEDED SUBTOTAL - CEDED NON-PARTICIPATING TOTAL NON-PAR (10 45.010.249.41)</v>
          </cell>
          <cell r="D78">
            <v>19</v>
          </cell>
        </row>
        <row r="79">
          <cell r="A79" t="str">
            <v>SSQ - VIE (AL00902)PREMIUMS DIRECT SUBTOTAL - DIRECT NON-PARTICIPATING ANNUITY INDIVIDUAL (10 45.010.049.11)</v>
          </cell>
          <cell r="B79" t="str">
            <v>SSQ - VIE (AL00902)</v>
          </cell>
          <cell r="C79" t="str">
            <v>PREMIUMS DIRECT SUBTOTAL - DIRECT NON-PARTICIPATING ANNUITY INDIVIDUAL (10 45.010.049.11)</v>
          </cell>
          <cell r="D79">
            <v>43555</v>
          </cell>
        </row>
        <row r="80">
          <cell r="A80" t="str">
            <v>SSQ - VIE (AL00902)PREMIUMS DIRECT SUBTOTAL - DIRECT NON-PARTICIPATING ANNUITY GROUP (10 45.010.049.12)</v>
          </cell>
          <cell r="B80" t="str">
            <v>SSQ - VIE (AL00902)</v>
          </cell>
          <cell r="C80" t="str">
            <v>PREMIUMS DIRECT SUBTOTAL - DIRECT NON-PARTICIPATING ANNUITY GROUP (10 45.010.049.12)</v>
          </cell>
          <cell r="D80">
            <v>12558</v>
          </cell>
        </row>
        <row r="81">
          <cell r="A81" t="str">
            <v>SSQ - VIE (AL00902)PREMIUMS DIRECT SUBTOTAL - DIRECT NON-PARTICIPATING TOTAL NON-PAR (10 45.010.049.41)</v>
          </cell>
          <cell r="B81" t="str">
            <v>SSQ - VIE (AL00902)</v>
          </cell>
          <cell r="C81" t="str">
            <v>PREMIUMS DIRECT SUBTOTAL - DIRECT NON-PARTICIPATING TOTAL NON-PAR (10 45.010.049.41)</v>
          </cell>
          <cell r="D81">
            <v>1327628</v>
          </cell>
        </row>
        <row r="82">
          <cell r="A82" t="str">
            <v>SSQ - VIE (AL00902)PREMIUMS REINSURANCE ASSUMED SUBTOTAL - ASSUMED NON-PARTICIPATING TOTAL NON-PAR (10 45.010.149.41)</v>
          </cell>
          <cell r="B82" t="str">
            <v>SSQ - VIE (AL00902)</v>
          </cell>
          <cell r="C82" t="str">
            <v>PREMIUMS REINSURANCE ASSUMED SUBTOTAL - ASSUMED NON-PARTICIPATING TOTAL NON-PAR (10 45.010.149.41)</v>
          </cell>
          <cell r="D82">
            <v>972</v>
          </cell>
        </row>
        <row r="83">
          <cell r="A83" t="str">
            <v>SSQ - VIE (AL00902)PREMIUMS REINSURANCE CEDED SUBTOTAL - CEDED NON-PARTICIPATING ANNUITY INDIVIDUAL (10 45.010.249.11)</v>
          </cell>
          <cell r="B83" t="str">
            <v>SSQ - VIE (AL00902)</v>
          </cell>
          <cell r="C83" t="str">
            <v>PREMIUMS REINSURANCE CEDED SUBTOTAL - CEDED NON-PARTICIPATING ANNUITY INDIVIDUAL (10 45.010.249.11)</v>
          </cell>
          <cell r="D83">
            <v>59</v>
          </cell>
        </row>
        <row r="84">
          <cell r="A84" t="str">
            <v>SSQ - VIE (AL00902)PREMIUMS REINSURANCE CEDED SUBTOTAL - CEDED NON-PARTICIPATING TOTAL NON-PAR (10 45.010.249.41)</v>
          </cell>
          <cell r="B84" t="str">
            <v>SSQ - VIE (AL00902)</v>
          </cell>
          <cell r="C84" t="str">
            <v>PREMIUMS REINSURANCE CEDED SUBTOTAL - CEDED NON-PARTICIPATING TOTAL NON-PAR (10 45.010.249.41)</v>
          </cell>
          <cell r="D84">
            <v>276260</v>
          </cell>
        </row>
        <row r="85">
          <cell r="A85" t="str">
            <v>SSQ, SOCIÉTÉ D'ASSURANCE (AL01115)PREMIUMS DIRECT SUBTOTAL - DIRECT NON-PARTICIPATING TOTAL NON-PAR (10 45.010.049.41)</v>
          </cell>
          <cell r="B85" t="str">
            <v>SSQ, SOCIÉTÉ D'ASSURANCE (AL01115)</v>
          </cell>
          <cell r="C85" t="str">
            <v>PREMIUMS DIRECT SUBTOTAL - DIRECT NON-PARTICIPATING TOTAL NON-PAR (10 45.010.049.41)</v>
          </cell>
          <cell r="D85">
            <v>150548</v>
          </cell>
        </row>
        <row r="86">
          <cell r="A86" t="str">
            <v>SSQ, SOCIÉTÉ D'ASSURANCE (AL01115)PREMIUMS REINSURANCE CEDED SUBTOTAL - CEDED NON-PARTICIPATING TOTAL NON-PAR (10 45.010.249.41)</v>
          </cell>
          <cell r="B86" t="str">
            <v>SSQ, SOCIÉTÉ D'ASSURANCE (AL01115)</v>
          </cell>
          <cell r="C86" t="str">
            <v>PREMIUMS REINSURANCE CEDED SUBTOTAL - CEDED NON-PARTICIPATING TOTAL NON-PAR (10 45.010.249.41)</v>
          </cell>
          <cell r="D86">
            <v>39538</v>
          </cell>
        </row>
        <row r="87">
          <cell r="A87" t="str">
            <v>SURVIVANCE (AL00541)PREMIUMS DIRECT SUBTOTAL - DIRECT NON-PARTICIPATING ANNUITY INDIVIDUAL (10 45.010.049.11)</v>
          </cell>
          <cell r="B87" t="str">
            <v>SURVIVANCE (AL00541)</v>
          </cell>
          <cell r="C87" t="str">
            <v>PREMIUMS DIRECT SUBTOTAL - DIRECT NON-PARTICIPATING ANNUITY INDIVIDUAL (10 45.010.049.11)</v>
          </cell>
          <cell r="D87">
            <v>79</v>
          </cell>
        </row>
        <row r="88">
          <cell r="A88" t="str">
            <v>SURVIVANCE (AL00541)PREMIUMS DIRECT SUBTOTAL - DIRECT NON-PARTICIPATING TOTAL NON-PAR (10 45.010.049.41)</v>
          </cell>
          <cell r="B88" t="str">
            <v>SURVIVANCE (AL00541)</v>
          </cell>
          <cell r="C88" t="str">
            <v>PREMIUMS DIRECT SUBTOTAL - DIRECT NON-PARTICIPATING TOTAL NON-PAR (10 45.010.049.41)</v>
          </cell>
          <cell r="D88">
            <v>82302</v>
          </cell>
        </row>
        <row r="89">
          <cell r="A89" t="str">
            <v>SURVIVANCE (AL00541)PREMIUMS DIRECT SUBTOTAL - DIRECT TOTAL PAR (10 45.010.049.51)</v>
          </cell>
          <cell r="B89" t="str">
            <v>SURVIVANCE (AL00541)</v>
          </cell>
          <cell r="C89" t="str">
            <v>PREMIUMS DIRECT SUBTOTAL - DIRECT TOTAL PAR (10 45.010.049.51)</v>
          </cell>
          <cell r="D89">
            <v>3140</v>
          </cell>
        </row>
        <row r="90">
          <cell r="A90" t="str">
            <v>SURVIVANCE (AL00541)PREMIUMS REINSURANCE CEDED SUBTOTAL - CEDED NON-PARTICIPATING TOTAL NON-PAR (10 45.010.249.41)</v>
          </cell>
          <cell r="B90" t="str">
            <v>SURVIVANCE (AL00541)</v>
          </cell>
          <cell r="C90" t="str">
            <v>PREMIUMS REINSURANCE CEDED SUBTOTAL - CEDED NON-PARTICIPATING TOTAL NON-PAR (10 45.010.249.41)</v>
          </cell>
          <cell r="D90">
            <v>19206</v>
          </cell>
        </row>
        <row r="91">
          <cell r="A91" t="str">
            <v>SURVIVANCE (AL00541)PREMIUMS REINSURANCE CEDED SUBTOTAL - CEDED TOTAL PAR (10 45.010.249.51)</v>
          </cell>
          <cell r="B91" t="str">
            <v>SURVIVANCE (AL00541)</v>
          </cell>
          <cell r="C91" t="str">
            <v>PREMIUMS REINSURANCE CEDED SUBTOTAL - CEDED TOTAL PAR (10 45.010.249.51)</v>
          </cell>
          <cell r="D91">
            <v>198</v>
          </cell>
        </row>
        <row r="92">
          <cell r="A92" t="str">
            <v>SURVIVANCE-VOYAGE (AL00959)PREMIUMS REINSURANCE ASSUMED SUBTOTAL - ASSUMED NON-PARTICIPATING TOTAL NON-PAR (10 45.010.149.41)</v>
          </cell>
          <cell r="B92" t="str">
            <v>SURVIVANCE-VOYAGE (AL00959)</v>
          </cell>
          <cell r="C92" t="str">
            <v>PREMIUMS REINSURANCE ASSUMED SUBTOTAL - ASSUMED NON-PARTICIPATING TOTAL NON-PAR (10 45.010.149.41)</v>
          </cell>
          <cell r="D92">
            <v>9853</v>
          </cell>
        </row>
        <row r="93">
          <cell r="A93" t="str">
            <v>SURVIVANCE-VOYAGE (AL00959)PREMIUMS REINSURANCE CEDED SUBTOTAL - CEDED NON-PARTICIPATING TOTAL NON-PAR (10 45.010.249.41)</v>
          </cell>
          <cell r="B93" t="str">
            <v>SURVIVANCE-VOYAGE (AL00959)</v>
          </cell>
          <cell r="C93" t="str">
            <v>PREMIUMS REINSURANCE CEDED SUBTOTAL - CEDED NON-PARTICIPATING TOTAL NON-PAR (10 45.010.249.41)</v>
          </cell>
          <cell r="D93">
            <v>227</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FT15.Index"/>
      <sheetName val="FT15.Participant"/>
      <sheetName val="Baseline"/>
      <sheetName val="BCR"/>
      <sheetName val="BCR.Balance sheet"/>
      <sheetName val="BCR.Capital resources"/>
      <sheetName val="FT15.Financial Instruments"/>
      <sheetName val="FT15.Non-Paid-Up Cap Resources"/>
      <sheetName val="HLA - Main G-SII template"/>
      <sheetName val="HLA - Suppl questions (1|2)"/>
      <sheetName val="HLA - Suppl questions (2|2)"/>
      <sheetName val="ICS"/>
      <sheetName val="ICS.Non-Life type risk"/>
      <sheetName val="ICS.Catastrophe"/>
      <sheetName val="ICS.Life type risk"/>
      <sheetName val="ICS.Market risk"/>
      <sheetName val="ICS.Market.Interest rate"/>
      <sheetName val="ICS.Market.Equity"/>
      <sheetName val="ICS.Market.Real estate"/>
      <sheetName val="ICS.Market.Currency"/>
      <sheetName val="ICS.Market.Asset concentration"/>
      <sheetName val="ICS.Credit risk"/>
      <sheetName val="ICS.Operational risk"/>
      <sheetName val="ICS.Supplementary Info.Lapse"/>
      <sheetName val="ICS.Supplementary Info.Expense"/>
      <sheetName val="ICS.Balance sheet"/>
      <sheetName val="ICS.Transfer-MOCE"/>
      <sheetName val="ICS.Prudence-MOCE"/>
      <sheetName val="ICS.Capital resources"/>
      <sheetName val="ICS.Liabilities reconciliation"/>
      <sheetName val="ICS.Non Life.G+"/>
      <sheetName val="ICS.Mortality.G+"/>
      <sheetName val="ICS.Market.Interest rate.G+"/>
      <sheetName val="ICS.Market.Equity.G+"/>
      <sheetName val="FT15.Sovereign"/>
      <sheetName val="FT15.Tables"/>
    </sheetNames>
    <sheetDataSet>
      <sheetData sheetId="0">
        <row r="1">
          <cell r="A1" t="str">
            <v>IAIS Field Testing 2015-(20150821)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2">
          <cell r="P12">
            <v>1</v>
          </cell>
          <cell r="Q12">
            <v>0</v>
          </cell>
          <cell r="R12">
            <v>0</v>
          </cell>
          <cell r="S12">
            <v>0.25</v>
          </cell>
          <cell r="T12">
            <v>0</v>
          </cell>
          <cell r="U12">
            <v>0.25</v>
          </cell>
          <cell r="V12">
            <v>0</v>
          </cell>
        </row>
        <row r="13">
          <cell r="P13">
            <v>0</v>
          </cell>
          <cell r="Q13">
            <v>1</v>
          </cell>
          <cell r="R13">
            <v>0</v>
          </cell>
          <cell r="S13">
            <v>0.5</v>
          </cell>
          <cell r="T13">
            <v>0.25</v>
          </cell>
          <cell r="U13">
            <v>0.25</v>
          </cell>
          <cell r="V13">
            <v>0</v>
          </cell>
        </row>
        <row r="14">
          <cell r="P14">
            <v>0</v>
          </cell>
          <cell r="Q14">
            <v>0</v>
          </cell>
          <cell r="R14">
            <v>1</v>
          </cell>
          <cell r="S14">
            <v>0.25</v>
          </cell>
          <cell r="T14">
            <v>0.25</v>
          </cell>
          <cell r="U14">
            <v>0.25</v>
          </cell>
          <cell r="V14">
            <v>0</v>
          </cell>
        </row>
        <row r="15">
          <cell r="P15">
            <v>0.25</v>
          </cell>
          <cell r="Q15">
            <v>0.5</v>
          </cell>
          <cell r="R15">
            <v>0.25</v>
          </cell>
          <cell r="S15">
            <v>1</v>
          </cell>
          <cell r="T15">
            <v>0.5</v>
          </cell>
          <cell r="U15">
            <v>0.25</v>
          </cell>
          <cell r="V15">
            <v>0</v>
          </cell>
        </row>
        <row r="16">
          <cell r="P16">
            <v>0</v>
          </cell>
          <cell r="Q16">
            <v>0.25</v>
          </cell>
          <cell r="R16">
            <v>0.25</v>
          </cell>
          <cell r="S16">
            <v>0.5</v>
          </cell>
          <cell r="T16">
            <v>1</v>
          </cell>
          <cell r="U16">
            <v>0.25</v>
          </cell>
          <cell r="V16">
            <v>0</v>
          </cell>
        </row>
        <row r="17">
          <cell r="P17">
            <v>0.25</v>
          </cell>
          <cell r="Q17">
            <v>0.25</v>
          </cell>
          <cell r="R17">
            <v>0.25</v>
          </cell>
          <cell r="S17">
            <v>0.25</v>
          </cell>
          <cell r="T17">
            <v>0.25</v>
          </cell>
          <cell r="U17">
            <v>1</v>
          </cell>
          <cell r="V17">
            <v>0</v>
          </cell>
        </row>
        <row r="18">
          <cell r="P18">
            <v>0</v>
          </cell>
          <cell r="Q18">
            <v>0</v>
          </cell>
          <cell r="R18">
            <v>0</v>
          </cell>
          <cell r="S18">
            <v>0</v>
          </cell>
          <cell r="T18">
            <v>0</v>
          </cell>
          <cell r="U18">
            <v>0</v>
          </cell>
          <cell r="V18">
            <v>1</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C4">
            <v>1</v>
          </cell>
        </row>
        <row r="5">
          <cell r="C5">
            <v>1000</v>
          </cell>
        </row>
        <row r="6">
          <cell r="C6">
            <v>1000000</v>
          </cell>
        </row>
        <row r="7">
          <cell r="C7">
            <v>1000000000</v>
          </cell>
        </row>
        <row r="10">
          <cell r="C10" t="str">
            <v>-</v>
          </cell>
        </row>
        <row r="11">
          <cell r="C11" t="str">
            <v>June 2015</v>
          </cell>
        </row>
        <row r="12">
          <cell r="C12" t="str">
            <v>August 2015</v>
          </cell>
        </row>
        <row r="21">
          <cell r="C21" t="str">
            <v>EEA &amp; Switzerland</v>
          </cell>
        </row>
        <row r="22">
          <cell r="C22" t="str">
            <v>USA &amp; Canada</v>
          </cell>
        </row>
        <row r="23">
          <cell r="C23" t="str">
            <v>Japan</v>
          </cell>
        </row>
        <row r="24">
          <cell r="C24" t="str">
            <v>China</v>
          </cell>
        </row>
        <row r="25">
          <cell r="C25" t="str">
            <v>Other developed markets</v>
          </cell>
        </row>
        <row r="26">
          <cell r="C26" t="str">
            <v>Emerging markets</v>
          </cell>
        </row>
        <row r="29">
          <cell r="C29" t="str">
            <v>AUD</v>
          </cell>
        </row>
        <row r="30">
          <cell r="C30" t="str">
            <v>BRL</v>
          </cell>
        </row>
        <row r="31">
          <cell r="C31" t="str">
            <v>CAD</v>
          </cell>
        </row>
        <row r="32">
          <cell r="C32" t="str">
            <v>CHF</v>
          </cell>
        </row>
        <row r="33">
          <cell r="C33" t="str">
            <v>CLP</v>
          </cell>
        </row>
        <row r="34">
          <cell r="C34" t="str">
            <v>CNY</v>
          </cell>
        </row>
        <row r="35">
          <cell r="C35" t="str">
            <v>COP</v>
          </cell>
        </row>
        <row r="36">
          <cell r="C36" t="str">
            <v>CZK</v>
          </cell>
        </row>
        <row r="37">
          <cell r="C37" t="str">
            <v>DKK</v>
          </cell>
        </row>
        <row r="38">
          <cell r="C38" t="str">
            <v>EUR</v>
          </cell>
        </row>
        <row r="39">
          <cell r="C39" t="str">
            <v>GBP</v>
          </cell>
        </row>
        <row r="40">
          <cell r="C40" t="str">
            <v>HKD</v>
          </cell>
        </row>
        <row r="41">
          <cell r="C41" t="str">
            <v>HUF</v>
          </cell>
        </row>
        <row r="42">
          <cell r="C42" t="str">
            <v>IDR</v>
          </cell>
        </row>
        <row r="43">
          <cell r="C43" t="str">
            <v>ILS</v>
          </cell>
        </row>
        <row r="44">
          <cell r="C44" t="str">
            <v>INR</v>
          </cell>
        </row>
        <row r="45">
          <cell r="C45" t="str">
            <v>JPY</v>
          </cell>
        </row>
        <row r="46">
          <cell r="C46" t="str">
            <v>KRW</v>
          </cell>
        </row>
        <row r="47">
          <cell r="C47" t="str">
            <v>MXN</v>
          </cell>
        </row>
        <row r="48">
          <cell r="C48" t="str">
            <v>MYR</v>
          </cell>
        </row>
        <row r="49">
          <cell r="C49" t="str">
            <v>NOK</v>
          </cell>
        </row>
        <row r="50">
          <cell r="C50" t="str">
            <v>NZD</v>
          </cell>
        </row>
        <row r="51">
          <cell r="C51" t="str">
            <v>PEN</v>
          </cell>
        </row>
        <row r="52">
          <cell r="C52" t="str">
            <v>PHP</v>
          </cell>
        </row>
        <row r="53">
          <cell r="C53" t="str">
            <v>PLN</v>
          </cell>
        </row>
        <row r="54">
          <cell r="C54" t="str">
            <v>RON</v>
          </cell>
        </row>
        <row r="55">
          <cell r="C55" t="str">
            <v>RUB</v>
          </cell>
        </row>
        <row r="56">
          <cell r="C56" t="str">
            <v>SAR</v>
          </cell>
        </row>
        <row r="57">
          <cell r="C57" t="str">
            <v>SEK</v>
          </cell>
        </row>
        <row r="58">
          <cell r="C58" t="str">
            <v>SGD</v>
          </cell>
        </row>
        <row r="59">
          <cell r="C59" t="str">
            <v>THB</v>
          </cell>
        </row>
        <row r="60">
          <cell r="C60" t="str">
            <v>TRY</v>
          </cell>
        </row>
        <row r="61">
          <cell r="C61" t="str">
            <v>TWD</v>
          </cell>
        </row>
        <row r="62">
          <cell r="C62" t="str">
            <v>USD</v>
          </cell>
        </row>
        <row r="63">
          <cell r="C63" t="str">
            <v>ZAR</v>
          </cell>
        </row>
        <row r="66">
          <cell r="C66" t="str">
            <v>Total life insurance</v>
          </cell>
        </row>
        <row r="67">
          <cell r="C67" t="str">
            <v>Life Insurance - Traditional</v>
          </cell>
        </row>
        <row r="68">
          <cell r="C68" t="str">
            <v>Protection - Life</v>
          </cell>
        </row>
        <row r="69">
          <cell r="C69" t="str">
            <v>Protection - health</v>
          </cell>
        </row>
        <row r="70">
          <cell r="C70" t="str">
            <v>Protection - other</v>
          </cell>
        </row>
        <row r="71">
          <cell r="C71" t="str">
            <v>Savings without guarantees or living benefits</v>
          </cell>
        </row>
        <row r="72">
          <cell r="C72" t="str">
            <v>Annuities</v>
          </cell>
        </row>
        <row r="73">
          <cell r="C73" t="str">
            <v>Participating products</v>
          </cell>
        </row>
        <row r="74">
          <cell r="C74" t="str">
            <v>Other traditional</v>
          </cell>
        </row>
        <row r="75">
          <cell r="C75" t="str">
            <v>Life insurance - Non-traditional</v>
          </cell>
        </row>
        <row r="76">
          <cell r="C76" t="str">
            <v>Separate accounts with guarantees (including VAs)</v>
          </cell>
        </row>
        <row r="77">
          <cell r="C77" t="str">
            <v>of which Investment with portfolio choice and guarantee</v>
          </cell>
        </row>
        <row r="78">
          <cell r="C78" t="str">
            <v xml:space="preserve">of which guarantee </v>
          </cell>
        </row>
        <row r="79">
          <cell r="C79" t="str">
            <v>Guaranteed Investment Contracts (GICs)</v>
          </cell>
        </row>
        <row r="80">
          <cell r="C80" t="str">
            <v>Synthetic GICs</v>
          </cell>
        </row>
        <row r="81">
          <cell r="C81" t="str">
            <v>Other non-traditional</v>
          </cell>
        </row>
        <row r="104">
          <cell r="C104" t="str">
            <v>Property-like</v>
          </cell>
        </row>
        <row r="105">
          <cell r="C105" t="str">
            <v>Liability-like</v>
          </cell>
        </row>
        <row r="106">
          <cell r="C106" t="str">
            <v>Other</v>
          </cell>
        </row>
        <row r="107">
          <cell r="C107" t="str">
            <v>Non-Traditional</v>
          </cell>
        </row>
        <row r="108">
          <cell r="C108" t="str">
            <v>NT mortgage</v>
          </cell>
        </row>
        <row r="109">
          <cell r="C109" t="str">
            <v>NT credit</v>
          </cell>
        </row>
        <row r="110">
          <cell r="C110" t="str">
            <v>NT other</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0"/>
      <sheetName val="CCOVER"/>
      <sheetName val="15.000"/>
      <sheetName val="20.010"/>
      <sheetName val="Current Month"/>
    </sheetNames>
    <sheetDataSet>
      <sheetData sheetId="0" refreshError="1"/>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over page"/>
      <sheetName val="Table of Con."/>
      <sheetName val="10000"/>
      <sheetName val="10001"/>
      <sheetName val="10002"/>
      <sheetName val="10010"/>
      <sheetName val="10070"/>
      <sheetName val="10080"/>
      <sheetName val="28010"/>
      <sheetName val="28020"/>
      <sheetName val="28030"/>
      <sheetName val="28040"/>
      <sheetName val="83010"/>
      <sheetName val="83020"/>
      <sheetName val="83030"/>
      <sheetName val="83050"/>
      <sheetName val="83051"/>
      <sheetName val="83056"/>
      <sheetName val="83057"/>
      <sheetName val="83060"/>
      <sheetName val="83061"/>
      <sheetName val="83070"/>
      <sheetName val="83072"/>
      <sheetName val="83080"/>
      <sheetName val="83081"/>
      <sheetName val="84010"/>
      <sheetName val="84011"/>
      <sheetName val="84020"/>
      <sheetName val="84030"/>
      <sheetName val="84040"/>
      <sheetName val="84050"/>
      <sheetName val="84060"/>
      <sheetName val="84070"/>
      <sheetName val="85010"/>
      <sheetName val="85020"/>
      <sheetName val="85040"/>
      <sheetName val="85041"/>
      <sheetName val="85055A"/>
      <sheetName val="85055B"/>
      <sheetName val="85057A"/>
      <sheetName val="85057B"/>
      <sheetName val="85059"/>
      <sheetName val="85070"/>
      <sheetName val="86011"/>
      <sheetName val="86030"/>
      <sheetName val="86095"/>
      <sheetName val="87000"/>
      <sheetName val="87001"/>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91000"/>
      <sheetName val="91000A"/>
      <sheetName val="92000"/>
      <sheetName val="92040"/>
      <sheetName val="92080"/>
      <sheetName val="93000"/>
      <sheetName val="93000A"/>
      <sheetName val="94000"/>
      <sheetName val="94000A"/>
      <sheetName val="94040"/>
      <sheetName val="94040A"/>
      <sheetName val="95000"/>
      <sheetName val="95000A"/>
      <sheetName val="99999"/>
      <sheetName val="Prev. Report"/>
      <sheetName val="Prev. Warnings"/>
      <sheetName val="Check Dec."/>
      <sheetName val="Cross Checks"/>
      <sheetName val="Ratios"/>
      <sheetName val="PageTot"/>
      <sheetName val="ASCII File"/>
      <sheetName val="Custom ASCII"/>
      <sheetName val="Carry Forward"/>
      <sheetName val="Dialog2"/>
      <sheetName val="MacroVar"/>
      <sheetName val="toc"/>
      <sheetName val="Dialog3"/>
      <sheetName val="Dialog4"/>
      <sheetName val="Dialog5"/>
      <sheetName val="Dialog1"/>
      <sheetName val="Mainprog"/>
      <sheetName val="Custom_prog"/>
      <sheetName val="C_menu"/>
      <sheetName val="Setup"/>
      <sheetName val="Module1"/>
      <sheetName val="Cover page:95000A"/>
      <sheetName val="Cover page:87080"/>
    </sheetNames>
    <sheetDataSet>
      <sheetData sheetId="0"/>
      <sheetData sheetId="1">
        <row r="1">
          <cell r="A1" t="str">
            <v>00000</v>
          </cell>
          <cell r="B1" t="str">
            <v>P</v>
          </cell>
        </row>
        <row r="5">
          <cell r="E5">
            <v>2002</v>
          </cell>
        </row>
        <row r="10">
          <cell r="B10" t="str">
            <v>Name of Insurer</v>
          </cell>
        </row>
        <row r="11">
          <cell r="B11" t="str">
            <v>(Name of Insurer)</v>
          </cell>
        </row>
        <row r="22">
          <cell r="B22" t="str">
            <v xml:space="preserve">ANNUAL RETURN </v>
          </cell>
        </row>
        <row r="26">
          <cell r="B26" t="str">
            <v>OSFI 55</v>
          </cell>
        </row>
        <row r="35">
          <cell r="B35" t="str">
            <v>Foreign Life Insurance Companies</v>
          </cell>
        </row>
        <row r="43">
          <cell r="B43" t="str">
            <v>PROTECTED  WHEN  COMPLETED</v>
          </cell>
        </row>
        <row r="44">
          <cell r="B44" t="str">
            <v>Institution Code</v>
          </cell>
        </row>
        <row r="49">
          <cell r="B49" t="str">
            <v>2002 Revision</v>
          </cell>
        </row>
        <row r="50">
          <cell r="B50" t="str">
            <v>2002/11/25 8:21</v>
          </cell>
        </row>
      </sheetData>
      <sheetData sheetId="2">
        <row r="1">
          <cell r="A1" t="str">
            <v>00001</v>
          </cell>
        </row>
      </sheetData>
      <sheetData sheetId="3">
        <row r="1">
          <cell r="A1" t="str">
            <v>10000</v>
          </cell>
        </row>
      </sheetData>
      <sheetData sheetId="4">
        <row r="1">
          <cell r="A1" t="str">
            <v>10001</v>
          </cell>
        </row>
      </sheetData>
      <sheetData sheetId="5">
        <row r="1">
          <cell r="A1" t="str">
            <v>10002</v>
          </cell>
        </row>
      </sheetData>
      <sheetData sheetId="6">
        <row r="1">
          <cell r="A1" t="str">
            <v>10010</v>
          </cell>
        </row>
      </sheetData>
      <sheetData sheetId="7">
        <row r="1">
          <cell r="A1" t="str">
            <v>10070</v>
          </cell>
        </row>
      </sheetData>
      <sheetData sheetId="8">
        <row r="1">
          <cell r="A1" t="str">
            <v>10080</v>
          </cell>
        </row>
      </sheetData>
      <sheetData sheetId="9">
        <row r="1">
          <cell r="A1" t="str">
            <v>28010</v>
          </cell>
        </row>
      </sheetData>
      <sheetData sheetId="10">
        <row r="1">
          <cell r="A1" t="str">
            <v>28020</v>
          </cell>
        </row>
      </sheetData>
      <sheetData sheetId="11">
        <row r="1">
          <cell r="A1" t="str">
            <v>28030</v>
          </cell>
        </row>
      </sheetData>
      <sheetData sheetId="12">
        <row r="1">
          <cell r="A1" t="str">
            <v>28040</v>
          </cell>
        </row>
      </sheetData>
      <sheetData sheetId="13">
        <row r="1">
          <cell r="A1" t="str">
            <v>83010</v>
          </cell>
        </row>
      </sheetData>
      <sheetData sheetId="14">
        <row r="1">
          <cell r="A1" t="str">
            <v>83020</v>
          </cell>
        </row>
      </sheetData>
      <sheetData sheetId="15">
        <row r="1">
          <cell r="A1" t="str">
            <v>83030</v>
          </cell>
        </row>
      </sheetData>
      <sheetData sheetId="16">
        <row r="1">
          <cell r="A1" t="str">
            <v>83050</v>
          </cell>
        </row>
      </sheetData>
      <sheetData sheetId="17">
        <row r="1">
          <cell r="A1" t="str">
            <v>83051</v>
          </cell>
        </row>
      </sheetData>
      <sheetData sheetId="18">
        <row r="1">
          <cell r="A1" t="str">
            <v>83056</v>
          </cell>
        </row>
      </sheetData>
      <sheetData sheetId="19">
        <row r="1">
          <cell r="A1" t="str">
            <v>83057</v>
          </cell>
        </row>
      </sheetData>
      <sheetData sheetId="20">
        <row r="1">
          <cell r="A1" t="str">
            <v>83060</v>
          </cell>
        </row>
      </sheetData>
      <sheetData sheetId="21">
        <row r="1">
          <cell r="A1" t="str">
            <v>83061</v>
          </cell>
        </row>
      </sheetData>
      <sheetData sheetId="22">
        <row r="1">
          <cell r="A1" t="str">
            <v>83070</v>
          </cell>
        </row>
      </sheetData>
      <sheetData sheetId="23">
        <row r="1">
          <cell r="A1" t="str">
            <v>83072</v>
          </cell>
        </row>
      </sheetData>
      <sheetData sheetId="24">
        <row r="1">
          <cell r="A1" t="str">
            <v>83080</v>
          </cell>
        </row>
      </sheetData>
      <sheetData sheetId="25">
        <row r="1">
          <cell r="A1" t="str">
            <v>83081</v>
          </cell>
        </row>
      </sheetData>
      <sheetData sheetId="26">
        <row r="1">
          <cell r="A1" t="str">
            <v>84010</v>
          </cell>
        </row>
      </sheetData>
      <sheetData sheetId="27">
        <row r="1">
          <cell r="A1" t="str">
            <v>84011</v>
          </cell>
        </row>
      </sheetData>
      <sheetData sheetId="28">
        <row r="1">
          <cell r="A1" t="str">
            <v>84020</v>
          </cell>
        </row>
      </sheetData>
      <sheetData sheetId="29">
        <row r="1">
          <cell r="A1" t="str">
            <v>84030</v>
          </cell>
        </row>
      </sheetData>
      <sheetData sheetId="30">
        <row r="1">
          <cell r="A1" t="str">
            <v>84040</v>
          </cell>
        </row>
      </sheetData>
      <sheetData sheetId="31">
        <row r="1">
          <cell r="A1" t="str">
            <v>84050</v>
          </cell>
        </row>
      </sheetData>
      <sheetData sheetId="32">
        <row r="1">
          <cell r="A1" t="str">
            <v>84060</v>
          </cell>
        </row>
      </sheetData>
      <sheetData sheetId="33">
        <row r="1">
          <cell r="A1" t="str">
            <v>84070</v>
          </cell>
        </row>
      </sheetData>
      <sheetData sheetId="34">
        <row r="1">
          <cell r="A1" t="str">
            <v>85010</v>
          </cell>
        </row>
      </sheetData>
      <sheetData sheetId="35">
        <row r="1">
          <cell r="A1" t="str">
            <v>85020</v>
          </cell>
        </row>
      </sheetData>
      <sheetData sheetId="36">
        <row r="1">
          <cell r="A1" t="str">
            <v>85040</v>
          </cell>
        </row>
      </sheetData>
      <sheetData sheetId="37">
        <row r="1">
          <cell r="A1" t="str">
            <v>85041</v>
          </cell>
        </row>
      </sheetData>
      <sheetData sheetId="38">
        <row r="1">
          <cell r="A1" t="str">
            <v>85055A</v>
          </cell>
        </row>
      </sheetData>
      <sheetData sheetId="39">
        <row r="1">
          <cell r="A1" t="str">
            <v>85055B</v>
          </cell>
        </row>
      </sheetData>
      <sheetData sheetId="40">
        <row r="1">
          <cell r="A1" t="str">
            <v>85057A</v>
          </cell>
        </row>
      </sheetData>
      <sheetData sheetId="41">
        <row r="1">
          <cell r="A1" t="str">
            <v>85057B</v>
          </cell>
        </row>
      </sheetData>
      <sheetData sheetId="42">
        <row r="1">
          <cell r="A1" t="str">
            <v>85059</v>
          </cell>
        </row>
      </sheetData>
      <sheetData sheetId="43">
        <row r="1">
          <cell r="A1" t="str">
            <v>85070</v>
          </cell>
        </row>
      </sheetData>
      <sheetData sheetId="44">
        <row r="1">
          <cell r="A1" t="str">
            <v>86011</v>
          </cell>
        </row>
      </sheetData>
      <sheetData sheetId="45">
        <row r="1">
          <cell r="A1" t="str">
            <v>86030</v>
          </cell>
        </row>
      </sheetData>
      <sheetData sheetId="46">
        <row r="1">
          <cell r="A1" t="str">
            <v>86095</v>
          </cell>
        </row>
      </sheetData>
      <sheetData sheetId="47">
        <row r="1">
          <cell r="A1" t="str">
            <v>87000</v>
          </cell>
        </row>
      </sheetData>
      <sheetData sheetId="48">
        <row r="1">
          <cell r="A1" t="str">
            <v>87001</v>
          </cell>
        </row>
      </sheetData>
      <sheetData sheetId="49">
        <row r="1">
          <cell r="A1" t="str">
            <v>87003</v>
          </cell>
        </row>
      </sheetData>
      <sheetData sheetId="50">
        <row r="1">
          <cell r="A1" t="str">
            <v>87012</v>
          </cell>
        </row>
      </sheetData>
      <sheetData sheetId="51">
        <row r="1">
          <cell r="A1" t="str">
            <v>87013</v>
          </cell>
        </row>
      </sheetData>
      <sheetData sheetId="52">
        <row r="1">
          <cell r="A1" t="str">
            <v>87014</v>
          </cell>
        </row>
      </sheetData>
      <sheetData sheetId="53">
        <row r="1">
          <cell r="A1" t="str">
            <v>87021</v>
          </cell>
        </row>
      </sheetData>
      <sheetData sheetId="54">
        <row r="1">
          <cell r="A1" t="str">
            <v>87022</v>
          </cell>
        </row>
      </sheetData>
      <sheetData sheetId="55">
        <row r="1">
          <cell r="A1" t="str">
            <v>87023</v>
          </cell>
        </row>
      </sheetData>
      <sheetData sheetId="56">
        <row r="1">
          <cell r="A1" t="str">
            <v>87024</v>
          </cell>
        </row>
      </sheetData>
      <sheetData sheetId="57">
        <row r="1">
          <cell r="A1" t="str">
            <v>87029</v>
          </cell>
        </row>
      </sheetData>
      <sheetData sheetId="58">
        <row r="1">
          <cell r="A1" t="str">
            <v>87031</v>
          </cell>
        </row>
      </sheetData>
      <sheetData sheetId="59">
        <row r="1">
          <cell r="A1" t="str">
            <v>87032</v>
          </cell>
        </row>
      </sheetData>
      <sheetData sheetId="60">
        <row r="1">
          <cell r="A1" t="str">
            <v>87050</v>
          </cell>
        </row>
      </sheetData>
      <sheetData sheetId="61">
        <row r="1">
          <cell r="A1" t="str">
            <v>87060</v>
          </cell>
        </row>
      </sheetData>
      <sheetData sheetId="62">
        <row r="1">
          <cell r="A1" t="str">
            <v>87080</v>
          </cell>
        </row>
      </sheetData>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efreshError="1"/>
      <sheetData sheetId="87"/>
      <sheetData sheetId="88"/>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600"/>
      <sheetName val="10.601"/>
      <sheetName val="10.602"/>
      <sheetName val="10.603"/>
      <sheetName val="10.604"/>
      <sheetName val="10.605"/>
      <sheetName val="10.606"/>
      <sheetName val="Pref Shares - moved from Credit"/>
    </sheetNames>
    <definedNames>
      <definedName name="morb_req_comp" refersTo="#REF!"/>
      <definedName name="mort_req_comp" refersTo="#REF!"/>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vmlDrawing" Target="../drawings/vmlDrawing6.v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vmlDrawing" Target="../drawings/vmlDrawing7.v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4" Type="http://schemas.openxmlformats.org/officeDocument/2006/relationships/vmlDrawing" Target="../drawings/vmlDrawing8.v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vmlDrawing" Target="../drawings/vmlDrawing9.v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4"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4"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syncVertical="1" syncRef="A1" transitionEvaluation="1" transitionEntry="1" codeName="Sheet1">
    <pageSetUpPr fitToPage="1"/>
  </sheetPr>
  <dimension ref="A1:G37"/>
  <sheetViews>
    <sheetView tabSelected="1" zoomScale="115" zoomScaleNormal="115" workbookViewId="0">
      <selection activeCell="A2" sqref="A2"/>
    </sheetView>
  </sheetViews>
  <sheetFormatPr defaultColWidth="9.54296875" defaultRowHeight="12.5"/>
  <cols>
    <col min="1" max="1" width="11.54296875" style="1" customWidth="1"/>
    <col min="2" max="2" width="15" style="1" customWidth="1"/>
    <col min="3" max="4" width="7.54296875" style="1" customWidth="1"/>
    <col min="5" max="5" width="11.1796875" style="1" customWidth="1"/>
    <col min="6" max="6" width="35.54296875" style="1" customWidth="1"/>
    <col min="7" max="16384" width="9.54296875" style="1"/>
  </cols>
  <sheetData>
    <row r="1" spans="1:6" ht="23.5" customHeight="1">
      <c r="A1" s="124"/>
      <c r="B1" s="2"/>
      <c r="C1" s="124"/>
      <c r="D1" s="124"/>
      <c r="E1" s="124"/>
      <c r="F1" s="511" t="s">
        <v>375</v>
      </c>
    </row>
    <row r="2" spans="1:6" s="124" customFormat="1" ht="15" customHeight="1">
      <c r="B2" s="2"/>
      <c r="F2" s="246"/>
    </row>
    <row r="3" spans="1:6" ht="37.4" customHeight="1">
      <c r="A3" s="470" t="s">
        <v>136</v>
      </c>
      <c r="B3" s="470"/>
      <c r="C3" s="470"/>
      <c r="D3" s="470"/>
      <c r="E3" s="470"/>
      <c r="F3" s="470"/>
    </row>
    <row r="4" spans="1:6" ht="26.15" customHeight="1">
      <c r="A4" s="470" t="s">
        <v>133</v>
      </c>
      <c r="B4" s="470"/>
      <c r="C4" s="470"/>
      <c r="D4" s="470"/>
      <c r="E4" s="470"/>
      <c r="F4" s="470"/>
    </row>
    <row r="5" spans="1:6" ht="14.15" customHeight="1">
      <c r="A5" s="124"/>
      <c r="B5" s="124"/>
      <c r="C5" s="124"/>
      <c r="D5" s="124"/>
      <c r="E5" s="124"/>
      <c r="F5" s="124"/>
    </row>
    <row r="6" spans="1:6" ht="17.5" customHeight="1">
      <c r="A6" s="2" t="s">
        <v>137</v>
      </c>
      <c r="B6" s="124"/>
      <c r="C6" s="124"/>
      <c r="D6" s="124"/>
      <c r="E6" s="124"/>
      <c r="F6" s="124"/>
    </row>
    <row r="7" spans="1:6" ht="24" customHeight="1">
      <c r="A7" s="471" t="s">
        <v>138</v>
      </c>
      <c r="B7" s="471"/>
      <c r="C7" s="465"/>
      <c r="D7" s="465"/>
      <c r="E7" s="465"/>
      <c r="F7" s="465"/>
    </row>
    <row r="8" spans="1:6" ht="24" customHeight="1">
      <c r="A8" s="471" t="s">
        <v>139</v>
      </c>
      <c r="B8" s="471" t="s">
        <v>0</v>
      </c>
      <c r="C8" s="465"/>
      <c r="D8" s="465"/>
      <c r="E8" s="465"/>
      <c r="F8" s="465"/>
    </row>
    <row r="9" spans="1:6" ht="14.15" customHeight="1">
      <c r="A9" s="126"/>
      <c r="B9" s="126"/>
      <c r="C9" s="126"/>
      <c r="D9" s="126"/>
      <c r="E9" s="126"/>
      <c r="F9" s="126"/>
    </row>
    <row r="10" spans="1:6" ht="14.15" customHeight="1">
      <c r="A10" s="126"/>
      <c r="B10" s="126"/>
      <c r="C10" s="126"/>
      <c r="D10" s="126"/>
      <c r="E10" s="126"/>
      <c r="F10" s="126"/>
    </row>
    <row r="11" spans="1:6" ht="15" customHeight="1">
      <c r="A11" s="247" t="s">
        <v>140</v>
      </c>
      <c r="B11" s="124"/>
      <c r="C11" s="124"/>
      <c r="D11" s="124"/>
      <c r="E11" s="124"/>
      <c r="F11" s="124"/>
    </row>
    <row r="12" spans="1:6" ht="24" customHeight="1">
      <c r="A12" s="248" t="s">
        <v>141</v>
      </c>
      <c r="B12" s="248" t="s">
        <v>205</v>
      </c>
      <c r="C12" s="465"/>
      <c r="D12" s="465"/>
      <c r="E12" s="465"/>
      <c r="F12" s="465"/>
    </row>
    <row r="13" spans="1:6" ht="24" customHeight="1">
      <c r="A13" s="248" t="s">
        <v>142</v>
      </c>
      <c r="B13" s="248" t="s">
        <v>206</v>
      </c>
      <c r="C13" s="465"/>
      <c r="D13" s="465"/>
      <c r="E13" s="465"/>
      <c r="F13" s="465"/>
    </row>
    <row r="14" spans="1:6" ht="24" customHeight="1">
      <c r="A14" s="124" t="s">
        <v>143</v>
      </c>
      <c r="B14" s="248" t="s">
        <v>207</v>
      </c>
      <c r="C14" s="465"/>
      <c r="D14" s="465"/>
      <c r="E14" s="465"/>
      <c r="F14" s="465"/>
    </row>
    <row r="15" spans="1:6" ht="15.5">
      <c r="A15" s="126"/>
      <c r="B15" s="126"/>
      <c r="C15" s="126"/>
      <c r="D15" s="126"/>
      <c r="E15" s="126"/>
      <c r="F15" s="126"/>
    </row>
    <row r="16" spans="1:6" ht="14.5">
      <c r="A16" s="249"/>
      <c r="B16" s="249"/>
      <c r="C16" s="249"/>
      <c r="D16" s="249"/>
      <c r="E16" s="249"/>
      <c r="F16" s="249"/>
    </row>
    <row r="17" spans="1:7" ht="14.15" customHeight="1">
      <c r="A17" s="466" t="s">
        <v>227</v>
      </c>
      <c r="B17" s="466"/>
      <c r="C17" s="466"/>
      <c r="D17" s="466"/>
      <c r="E17" s="466"/>
      <c r="F17" s="466"/>
    </row>
    <row r="18" spans="1:7" ht="45.65" customHeight="1">
      <c r="A18" s="250"/>
      <c r="B18" s="467" t="s">
        <v>228</v>
      </c>
      <c r="C18" s="467"/>
      <c r="D18" s="467"/>
      <c r="E18" s="467"/>
      <c r="F18" s="467"/>
    </row>
    <row r="19" spans="1:7" ht="29.15" customHeight="1">
      <c r="A19" s="248"/>
      <c r="B19" s="465"/>
      <c r="C19" s="465"/>
      <c r="D19" s="248"/>
      <c r="E19" s="465"/>
      <c r="F19" s="465"/>
    </row>
    <row r="20" spans="1:7" ht="14.15" customHeight="1">
      <c r="A20" s="249"/>
      <c r="B20" s="468" t="s">
        <v>1</v>
      </c>
      <c r="C20" s="468"/>
      <c r="D20" s="124"/>
      <c r="E20" s="464" t="s">
        <v>2</v>
      </c>
      <c r="F20" s="464"/>
    </row>
    <row r="21" spans="1:7" s="124" customFormat="1" ht="14.15" customHeight="1">
      <c r="A21" s="249"/>
      <c r="B21" s="251"/>
      <c r="C21" s="251"/>
      <c r="E21" s="251"/>
      <c r="F21" s="251"/>
    </row>
    <row r="22" spans="1:7" s="124" customFormat="1" ht="15.65" customHeight="1">
      <c r="A22" s="469" t="s">
        <v>229</v>
      </c>
      <c r="B22" s="469"/>
      <c r="C22" s="469"/>
      <c r="D22" s="469"/>
      <c r="E22" s="469"/>
      <c r="F22" s="469"/>
    </row>
    <row r="23" spans="1:7" s="124" customFormat="1" ht="89.15" customHeight="1">
      <c r="A23" s="249"/>
      <c r="B23" s="459" t="s">
        <v>243</v>
      </c>
      <c r="C23" s="459"/>
      <c r="D23" s="459"/>
      <c r="E23" s="459"/>
      <c r="F23" s="459"/>
    </row>
    <row r="24" spans="1:7" s="124" customFormat="1" ht="32.15" customHeight="1">
      <c r="A24" s="249"/>
      <c r="B24" s="465"/>
      <c r="C24" s="465"/>
      <c r="D24" s="248"/>
      <c r="E24" s="465"/>
      <c r="F24" s="465"/>
    </row>
    <row r="25" spans="1:7" s="124" customFormat="1" ht="14.15" customHeight="1">
      <c r="A25" s="249"/>
      <c r="B25" s="468" t="s">
        <v>1</v>
      </c>
      <c r="C25" s="468"/>
      <c r="E25" s="464" t="s">
        <v>2</v>
      </c>
      <c r="F25" s="464"/>
    </row>
    <row r="26" spans="1:7" ht="14.15" customHeight="1">
      <c r="A26" s="125"/>
      <c r="B26" s="125"/>
      <c r="C26" s="125"/>
      <c r="D26" s="125"/>
      <c r="E26" s="125"/>
      <c r="F26" s="249"/>
      <c r="G26" s="3"/>
    </row>
    <row r="27" spans="1:7" ht="57" customHeight="1">
      <c r="A27" s="455" t="s">
        <v>218</v>
      </c>
      <c r="B27" s="456"/>
      <c r="C27" s="456"/>
      <c r="D27" s="456"/>
      <c r="E27" s="456"/>
      <c r="F27" s="457"/>
    </row>
    <row r="28" spans="1:7" ht="30.65" customHeight="1">
      <c r="A28" s="458" t="s">
        <v>230</v>
      </c>
      <c r="B28" s="459"/>
      <c r="C28" s="459"/>
      <c r="D28" s="459"/>
      <c r="E28" s="459"/>
      <c r="F28" s="460"/>
    </row>
    <row r="29" spans="1:7" ht="23.15" customHeight="1">
      <c r="A29" s="461" t="s">
        <v>144</v>
      </c>
      <c r="B29" s="462"/>
      <c r="C29" s="462"/>
      <c r="D29" s="462"/>
      <c r="E29" s="462"/>
      <c r="F29" s="463"/>
    </row>
    <row r="30" spans="1:7" s="124" customFormat="1" ht="18.649999999999999" customHeight="1">
      <c r="A30" s="252" t="s">
        <v>231</v>
      </c>
      <c r="B30" s="253"/>
      <c r="C30" s="253"/>
      <c r="D30" s="253"/>
      <c r="E30" s="253"/>
      <c r="F30" s="253"/>
    </row>
    <row r="31" spans="1:7" s="124" customFormat="1" ht="15" customHeight="1">
      <c r="A31" s="252"/>
      <c r="B31" s="317"/>
      <c r="C31" s="317"/>
      <c r="D31" s="317"/>
      <c r="E31" s="317"/>
      <c r="F31" s="317"/>
    </row>
    <row r="32" spans="1:7" s="124" customFormat="1" ht="15" customHeight="1">
      <c r="A32" s="252"/>
      <c r="B32" s="317"/>
      <c r="C32" s="317"/>
      <c r="D32" s="317"/>
      <c r="E32" s="317"/>
      <c r="F32" s="317"/>
    </row>
    <row r="33" spans="1:6" ht="13.4" customHeight="1">
      <c r="A33" s="4"/>
      <c r="B33" s="124"/>
      <c r="C33" s="124"/>
      <c r="D33" s="124"/>
      <c r="E33" s="124"/>
      <c r="F33" s="402" t="s">
        <v>315</v>
      </c>
    </row>
    <row r="34" spans="1:6" ht="14.15" customHeight="1">
      <c r="A34" s="4"/>
    </row>
    <row r="36" spans="1:6" ht="14.15" customHeight="1"/>
    <row r="37" spans="1:6" ht="14.15" customHeight="1"/>
  </sheetData>
  <mergeCells count="24">
    <mergeCell ref="A3:F3"/>
    <mergeCell ref="A4:F4"/>
    <mergeCell ref="A8:B8"/>
    <mergeCell ref="E20:F20"/>
    <mergeCell ref="C7:F7"/>
    <mergeCell ref="E19:F19"/>
    <mergeCell ref="C8:F8"/>
    <mergeCell ref="A7:B7"/>
    <mergeCell ref="A27:F27"/>
    <mergeCell ref="A28:F28"/>
    <mergeCell ref="A29:F29"/>
    <mergeCell ref="E25:F25"/>
    <mergeCell ref="C12:F12"/>
    <mergeCell ref="C13:F13"/>
    <mergeCell ref="C14:F14"/>
    <mergeCell ref="A17:F17"/>
    <mergeCell ref="B18:F18"/>
    <mergeCell ref="B19:C19"/>
    <mergeCell ref="B20:C20"/>
    <mergeCell ref="B23:F23"/>
    <mergeCell ref="A22:F22"/>
    <mergeCell ref="B24:C24"/>
    <mergeCell ref="E24:F24"/>
    <mergeCell ref="B25:C25"/>
  </mergeCells>
  <printOptions horizontalCentered="1"/>
  <pageMargins left="0.39370078740157483" right="0.39370078740157483" top="0.39370078740157483" bottom="0.39370078740157483" header="0.39370078740157483" footer="0.39370078740157483"/>
  <pageSetup paperSize="5" orientation="portrait" horizontalDpi="4294967292"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69"/>
  <sheetViews>
    <sheetView showGridLines="0" topLeftCell="A46" zoomScaleNormal="100" zoomScaleSheetLayoutView="100" workbookViewId="0">
      <selection activeCell="F22" sqref="F22"/>
    </sheetView>
  </sheetViews>
  <sheetFormatPr defaultColWidth="9.1796875" defaultRowHeight="14"/>
  <cols>
    <col min="1" max="1" width="45.453125" style="5" customWidth="1"/>
    <col min="2" max="2" width="9.7265625" style="5" customWidth="1"/>
    <col min="3" max="3" width="12.7265625" style="5" customWidth="1"/>
    <col min="4" max="4" width="9.7265625" style="5" customWidth="1"/>
    <col min="5" max="5" width="12.7265625" style="5" customWidth="1"/>
    <col min="6" max="6" width="9.7265625" style="5" customWidth="1"/>
    <col min="7" max="7" width="12.7265625" style="5" customWidth="1"/>
    <col min="8" max="8" width="9.7265625" style="5" customWidth="1"/>
    <col min="9" max="9" width="12.7265625" style="5" customWidth="1"/>
    <col min="10" max="10" width="9.7265625" style="5" customWidth="1"/>
    <col min="11" max="11" width="12.7265625" style="5" customWidth="1"/>
    <col min="12" max="12" width="9.7265625" style="5" customWidth="1"/>
    <col min="13" max="13" width="12.7265625" style="5" customWidth="1"/>
    <col min="14" max="14" width="9.7265625" style="5" customWidth="1"/>
    <col min="15" max="15" width="12.7265625" style="5" customWidth="1"/>
    <col min="16" max="16384" width="9.1796875" style="5"/>
  </cols>
  <sheetData>
    <row r="1" spans="1:15" ht="20.5" customHeight="1">
      <c r="A1" s="23"/>
      <c r="B1" s="23"/>
      <c r="C1" s="23"/>
      <c r="D1" s="23"/>
      <c r="E1" s="23"/>
      <c r="F1" s="23"/>
      <c r="G1" s="23"/>
      <c r="H1" s="23"/>
      <c r="I1" s="23"/>
      <c r="J1" s="23"/>
      <c r="K1" s="23"/>
      <c r="L1" s="23"/>
      <c r="M1" s="23"/>
      <c r="N1" s="23"/>
      <c r="O1" s="211" t="s">
        <v>316</v>
      </c>
    </row>
    <row r="2" spans="1:15" ht="27" customHeight="1">
      <c r="A2" s="392"/>
      <c r="B2" s="393"/>
      <c r="C2" s="392"/>
      <c r="D2" s="392"/>
      <c r="E2" s="392"/>
      <c r="F2" s="392"/>
      <c r="G2" s="392"/>
      <c r="H2" s="392"/>
      <c r="I2" s="392"/>
      <c r="J2" s="392"/>
      <c r="K2" s="392"/>
      <c r="L2" s="392"/>
      <c r="M2" s="392"/>
      <c r="N2" s="392"/>
      <c r="O2" s="211"/>
    </row>
    <row r="3" spans="1:15" s="387" customFormat="1" ht="18" customHeight="1">
      <c r="A3" s="212" t="s">
        <v>221</v>
      </c>
      <c r="B3" s="493"/>
      <c r="C3" s="493"/>
      <c r="D3" s="493"/>
      <c r="E3" s="493"/>
      <c r="F3" s="493"/>
      <c r="G3" s="493"/>
      <c r="H3" s="493"/>
      <c r="I3" s="493"/>
      <c r="J3" s="493"/>
      <c r="K3" s="493"/>
      <c r="L3" s="493"/>
      <c r="M3" s="493"/>
      <c r="N3" s="394"/>
      <c r="O3" s="214" t="s">
        <v>222</v>
      </c>
    </row>
    <row r="4" spans="1:15" s="350" customFormat="1" ht="16.899999999999999" customHeight="1">
      <c r="A4" s="480" t="s">
        <v>317</v>
      </c>
      <c r="B4" s="480"/>
      <c r="C4" s="481"/>
      <c r="D4" s="481"/>
      <c r="E4" s="481"/>
      <c r="F4" s="481"/>
      <c r="G4" s="481"/>
      <c r="H4" s="481"/>
      <c r="I4" s="481"/>
      <c r="J4" s="481"/>
      <c r="K4" s="481"/>
      <c r="L4" s="481"/>
      <c r="M4" s="481"/>
      <c r="N4" s="481"/>
      <c r="O4" s="481"/>
    </row>
    <row r="5" spans="1:15" ht="18">
      <c r="A5" s="474" t="s">
        <v>55</v>
      </c>
      <c r="B5" s="474"/>
      <c r="C5" s="474"/>
      <c r="D5" s="474"/>
      <c r="E5" s="474"/>
      <c r="F5" s="474"/>
      <c r="G5" s="474"/>
      <c r="H5" s="474"/>
      <c r="I5" s="474"/>
      <c r="J5" s="474"/>
      <c r="K5" s="474"/>
      <c r="L5" s="474"/>
      <c r="M5" s="474"/>
      <c r="N5" s="474"/>
      <c r="O5" s="474"/>
    </row>
    <row r="6" spans="1:15" ht="18">
      <c r="A6" s="474" t="s">
        <v>318</v>
      </c>
      <c r="B6" s="474"/>
      <c r="C6" s="474"/>
      <c r="D6" s="474"/>
      <c r="E6" s="474"/>
      <c r="F6" s="474"/>
      <c r="G6" s="474"/>
      <c r="H6" s="474"/>
      <c r="I6" s="474"/>
      <c r="J6" s="474"/>
      <c r="K6" s="474"/>
      <c r="L6" s="474"/>
      <c r="M6" s="474"/>
      <c r="N6" s="474"/>
      <c r="O6" s="474"/>
    </row>
    <row r="7" spans="1:15" s="7" customFormat="1" ht="14.5" customHeight="1">
      <c r="A7" s="481" t="s">
        <v>18</v>
      </c>
      <c r="B7" s="481"/>
      <c r="C7" s="481"/>
      <c r="D7" s="481"/>
      <c r="E7" s="481"/>
      <c r="F7" s="481"/>
      <c r="G7" s="481"/>
      <c r="H7" s="481"/>
      <c r="I7" s="481"/>
      <c r="J7" s="481"/>
      <c r="K7" s="481"/>
      <c r="L7" s="481"/>
      <c r="M7" s="481"/>
      <c r="N7" s="481"/>
      <c r="O7" s="481"/>
    </row>
    <row r="8" spans="1:15" s="7" customFormat="1" ht="14.5" customHeight="1">
      <c r="A8" s="158"/>
      <c r="B8" s="492" t="s">
        <v>96</v>
      </c>
      <c r="C8" s="492"/>
      <c r="D8" s="492"/>
      <c r="E8" s="492"/>
      <c r="F8" s="492"/>
      <c r="G8" s="492"/>
      <c r="H8" s="492"/>
      <c r="I8" s="492"/>
      <c r="J8" s="492"/>
      <c r="K8" s="492"/>
      <c r="L8" s="492"/>
      <c r="M8" s="492"/>
      <c r="N8" s="492"/>
      <c r="O8" s="492"/>
    </row>
    <row r="9" spans="1:15">
      <c r="A9" s="438" t="s">
        <v>331</v>
      </c>
      <c r="B9" s="496" t="s">
        <v>47</v>
      </c>
      <c r="C9" s="495"/>
      <c r="D9" s="494" t="s">
        <v>48</v>
      </c>
      <c r="E9" s="495"/>
      <c r="F9" s="494" t="s">
        <v>49</v>
      </c>
      <c r="G9" s="495"/>
      <c r="H9" s="494" t="s">
        <v>50</v>
      </c>
      <c r="I9" s="495"/>
      <c r="J9" s="494" t="s">
        <v>51</v>
      </c>
      <c r="K9" s="495"/>
      <c r="L9" s="494" t="s">
        <v>52</v>
      </c>
      <c r="M9" s="495"/>
      <c r="N9" s="494" t="s">
        <v>53</v>
      </c>
      <c r="O9" s="495"/>
    </row>
    <row r="10" spans="1:15">
      <c r="A10" s="439" t="s">
        <v>319</v>
      </c>
      <c r="B10" s="353">
        <v>5010010010</v>
      </c>
      <c r="C10" s="143"/>
      <c r="D10" s="353">
        <v>5010011010</v>
      </c>
      <c r="E10" s="143"/>
      <c r="F10" s="353">
        <v>5010012010</v>
      </c>
      <c r="G10" s="143"/>
      <c r="H10" s="353">
        <v>5010013010</v>
      </c>
      <c r="I10" s="143"/>
      <c r="J10" s="353">
        <v>5010014010</v>
      </c>
      <c r="K10" s="143"/>
      <c r="L10" s="353">
        <v>5010015010</v>
      </c>
      <c r="M10" s="143"/>
      <c r="N10" s="353">
        <v>5010016010</v>
      </c>
      <c r="O10" s="143"/>
    </row>
    <row r="11" spans="1:15">
      <c r="A11" s="371" t="s">
        <v>320</v>
      </c>
      <c r="B11" s="353">
        <v>5010010020</v>
      </c>
      <c r="C11" s="143"/>
      <c r="D11" s="353">
        <v>5010011020</v>
      </c>
      <c r="E11" s="143"/>
      <c r="F11" s="353">
        <v>5010012020</v>
      </c>
      <c r="G11" s="143"/>
      <c r="H11" s="353">
        <v>5010013020</v>
      </c>
      <c r="I11" s="143"/>
      <c r="J11" s="353">
        <v>5010014020</v>
      </c>
      <c r="K11" s="143"/>
      <c r="L11" s="353">
        <v>5010015020</v>
      </c>
      <c r="M11" s="143"/>
      <c r="N11" s="353">
        <v>5010016020</v>
      </c>
      <c r="O11" s="143"/>
    </row>
    <row r="12" spans="1:15">
      <c r="A12" s="371" t="s">
        <v>321</v>
      </c>
      <c r="B12" s="353">
        <v>5010010030</v>
      </c>
      <c r="C12" s="143"/>
      <c r="D12" s="353">
        <v>5010011030</v>
      </c>
      <c r="E12" s="143"/>
      <c r="F12" s="353">
        <v>5010012030</v>
      </c>
      <c r="G12" s="143"/>
      <c r="H12" s="353">
        <v>5010013030</v>
      </c>
      <c r="I12" s="143"/>
      <c r="J12" s="353">
        <v>5010014030</v>
      </c>
      <c r="K12" s="143"/>
      <c r="L12" s="353">
        <v>5010015030</v>
      </c>
      <c r="M12" s="143"/>
      <c r="N12" s="353">
        <v>5010016030</v>
      </c>
      <c r="O12" s="143"/>
    </row>
    <row r="13" spans="1:15">
      <c r="A13" s="371" t="s">
        <v>322</v>
      </c>
      <c r="B13" s="353">
        <v>5010010040</v>
      </c>
      <c r="C13" s="143"/>
      <c r="D13" s="353">
        <v>5010011040</v>
      </c>
      <c r="E13" s="143"/>
      <c r="F13" s="353">
        <v>5010012040</v>
      </c>
      <c r="G13" s="143"/>
      <c r="H13" s="353">
        <v>5010013040</v>
      </c>
      <c r="I13" s="143"/>
      <c r="J13" s="353">
        <v>5010014040</v>
      </c>
      <c r="K13" s="143"/>
      <c r="L13" s="353">
        <v>5010015040</v>
      </c>
      <c r="M13" s="143"/>
      <c r="N13" s="353">
        <v>5010016040</v>
      </c>
      <c r="O13" s="143"/>
    </row>
    <row r="14" spans="1:15">
      <c r="A14" s="371" t="s">
        <v>323</v>
      </c>
      <c r="B14" s="353">
        <v>5010010050</v>
      </c>
      <c r="C14" s="143"/>
      <c r="D14" s="353">
        <v>5010011050</v>
      </c>
      <c r="E14" s="143"/>
      <c r="F14" s="353">
        <v>5010012050</v>
      </c>
      <c r="G14" s="143"/>
      <c r="H14" s="353">
        <v>5010013050</v>
      </c>
      <c r="I14" s="143"/>
      <c r="J14" s="353">
        <v>5010014050</v>
      </c>
      <c r="K14" s="143"/>
      <c r="L14" s="353">
        <v>5010015050</v>
      </c>
      <c r="M14" s="143"/>
      <c r="N14" s="353">
        <v>5010016050</v>
      </c>
      <c r="O14" s="143"/>
    </row>
    <row r="15" spans="1:15">
      <c r="A15" s="217" t="s">
        <v>324</v>
      </c>
      <c r="B15" s="399"/>
      <c r="C15" s="398"/>
      <c r="D15" s="400"/>
      <c r="E15" s="398"/>
      <c r="F15" s="400"/>
      <c r="G15" s="398"/>
      <c r="H15" s="400"/>
      <c r="I15" s="398"/>
      <c r="J15" s="400"/>
      <c r="K15" s="398"/>
      <c r="L15" s="400"/>
      <c r="M15" s="398"/>
      <c r="N15" s="400"/>
      <c r="O15" s="397"/>
    </row>
    <row r="16" spans="1:15">
      <c r="A16" s="217" t="s">
        <v>325</v>
      </c>
      <c r="B16" s="399"/>
      <c r="C16" s="398"/>
      <c r="D16" s="400"/>
      <c r="E16" s="398"/>
      <c r="F16" s="400"/>
      <c r="G16" s="398"/>
      <c r="H16" s="400"/>
      <c r="I16" s="398"/>
      <c r="J16" s="400"/>
      <c r="K16" s="398"/>
      <c r="L16" s="400"/>
      <c r="M16" s="398"/>
      <c r="N16" s="400"/>
      <c r="O16" s="397"/>
    </row>
    <row r="17" spans="1:16" ht="20">
      <c r="A17" s="361" t="s">
        <v>332</v>
      </c>
      <c r="B17" s="353">
        <v>5010010080</v>
      </c>
      <c r="C17" s="143"/>
      <c r="D17" s="353">
        <v>5010011080</v>
      </c>
      <c r="E17" s="182"/>
      <c r="F17" s="353">
        <v>5010012080</v>
      </c>
      <c r="G17" s="182"/>
      <c r="H17" s="353">
        <v>5010013080</v>
      </c>
      <c r="I17" s="182"/>
      <c r="J17" s="353">
        <v>5010014080</v>
      </c>
      <c r="K17" s="182"/>
      <c r="L17" s="353">
        <v>5010015080</v>
      </c>
      <c r="M17" s="182"/>
      <c r="N17" s="353">
        <v>5010016080</v>
      </c>
      <c r="O17" s="182"/>
    </row>
    <row r="18" spans="1:16" s="23" customFormat="1">
      <c r="A18" s="437" t="s">
        <v>326</v>
      </c>
      <c r="B18" s="353">
        <v>5010010090</v>
      </c>
      <c r="C18" s="143"/>
      <c r="D18" s="353">
        <v>5010011090</v>
      </c>
      <c r="E18" s="143"/>
      <c r="F18" s="353">
        <v>5010012090</v>
      </c>
      <c r="G18" s="143"/>
      <c r="H18" s="353">
        <v>5010013090</v>
      </c>
      <c r="I18" s="143"/>
      <c r="J18" s="353">
        <v>5010014090</v>
      </c>
      <c r="K18" s="143"/>
      <c r="L18" s="353">
        <v>5010015090</v>
      </c>
      <c r="M18" s="143"/>
      <c r="N18" s="353">
        <v>5010016090</v>
      </c>
      <c r="O18" s="143"/>
    </row>
    <row r="19" spans="1:16" s="23" customFormat="1">
      <c r="A19" s="392"/>
      <c r="B19" s="392"/>
      <c r="C19" s="392"/>
      <c r="D19" s="392"/>
      <c r="E19" s="392"/>
      <c r="F19" s="392"/>
      <c r="G19" s="392"/>
      <c r="H19" s="392"/>
      <c r="I19" s="392"/>
      <c r="J19" s="392"/>
      <c r="K19" s="392"/>
      <c r="L19" s="392"/>
      <c r="M19" s="392"/>
      <c r="N19" s="392"/>
      <c r="O19" s="392"/>
    </row>
    <row r="20" spans="1:16" s="23" customFormat="1" ht="14.5" customHeight="1">
      <c r="A20" s="158"/>
      <c r="B20" s="492" t="s">
        <v>327</v>
      </c>
      <c r="C20" s="492"/>
      <c r="D20" s="492"/>
      <c r="E20" s="492"/>
      <c r="F20" s="492"/>
      <c r="G20" s="492"/>
      <c r="H20" s="492"/>
      <c r="I20" s="492"/>
      <c r="J20" s="492"/>
      <c r="K20" s="492"/>
      <c r="L20" s="492"/>
      <c r="M20" s="492"/>
      <c r="N20" s="492"/>
      <c r="O20" s="492"/>
    </row>
    <row r="21" spans="1:16" ht="25.5" customHeight="1">
      <c r="A21" s="438" t="s">
        <v>342</v>
      </c>
      <c r="B21" s="496" t="s">
        <v>47</v>
      </c>
      <c r="C21" s="495"/>
      <c r="D21" s="494" t="s">
        <v>48</v>
      </c>
      <c r="E21" s="495"/>
      <c r="F21" s="494" t="s">
        <v>49</v>
      </c>
      <c r="G21" s="495"/>
      <c r="H21" s="494" t="s">
        <v>50</v>
      </c>
      <c r="I21" s="495"/>
      <c r="J21" s="494" t="s">
        <v>51</v>
      </c>
      <c r="K21" s="495"/>
      <c r="L21" s="494" t="s">
        <v>52</v>
      </c>
      <c r="M21" s="495"/>
      <c r="N21" s="494" t="s">
        <v>53</v>
      </c>
      <c r="O21" s="495"/>
    </row>
    <row r="22" spans="1:16">
      <c r="A22" s="439" t="s">
        <v>319</v>
      </c>
      <c r="B22" s="353">
        <v>5010020010</v>
      </c>
      <c r="C22" s="143"/>
      <c r="D22" s="353">
        <v>5010021010</v>
      </c>
      <c r="E22" s="143"/>
      <c r="F22" s="353">
        <v>5010022010</v>
      </c>
      <c r="G22" s="143"/>
      <c r="H22" s="353">
        <v>5010023010</v>
      </c>
      <c r="I22" s="143"/>
      <c r="J22" s="353">
        <v>5010024010</v>
      </c>
      <c r="K22" s="143"/>
      <c r="L22" s="353">
        <v>5010025010</v>
      </c>
      <c r="M22" s="143"/>
      <c r="N22" s="353">
        <v>5010026010</v>
      </c>
      <c r="O22" s="143"/>
    </row>
    <row r="23" spans="1:16">
      <c r="A23" s="371" t="s">
        <v>320</v>
      </c>
      <c r="B23" s="353">
        <v>5010020020</v>
      </c>
      <c r="C23" s="143"/>
      <c r="D23" s="353">
        <v>5010021020</v>
      </c>
      <c r="E23" s="143"/>
      <c r="F23" s="353">
        <v>5010022020</v>
      </c>
      <c r="G23" s="143"/>
      <c r="H23" s="353">
        <v>5010023020</v>
      </c>
      <c r="I23" s="143"/>
      <c r="J23" s="353">
        <v>5010024020</v>
      </c>
      <c r="K23" s="143"/>
      <c r="L23" s="353">
        <v>5010025020</v>
      </c>
      <c r="M23" s="143"/>
      <c r="N23" s="353">
        <v>5010026020</v>
      </c>
      <c r="O23" s="143"/>
    </row>
    <row r="24" spans="1:16">
      <c r="A24" s="371" t="s">
        <v>321</v>
      </c>
      <c r="B24" s="353">
        <v>5010020030</v>
      </c>
      <c r="C24" s="143"/>
      <c r="D24" s="353">
        <v>5010021030</v>
      </c>
      <c r="E24" s="143"/>
      <c r="F24" s="353">
        <v>5010022030</v>
      </c>
      <c r="G24" s="143"/>
      <c r="H24" s="353">
        <v>5010023030</v>
      </c>
      <c r="I24" s="143"/>
      <c r="J24" s="353">
        <v>5010024030</v>
      </c>
      <c r="K24" s="143"/>
      <c r="L24" s="353">
        <v>5010025030</v>
      </c>
      <c r="M24" s="143"/>
      <c r="N24" s="353">
        <v>5010026030</v>
      </c>
      <c r="O24" s="143"/>
    </row>
    <row r="25" spans="1:16">
      <c r="A25" s="371" t="s">
        <v>322</v>
      </c>
      <c r="B25" s="353">
        <v>5010020040</v>
      </c>
      <c r="C25" s="143"/>
      <c r="D25" s="353">
        <v>5010021040</v>
      </c>
      <c r="E25" s="143"/>
      <c r="F25" s="353">
        <v>5010022040</v>
      </c>
      <c r="G25" s="143"/>
      <c r="H25" s="353">
        <v>5010023040</v>
      </c>
      <c r="I25" s="143"/>
      <c r="J25" s="353">
        <v>5010024040</v>
      </c>
      <c r="K25" s="143"/>
      <c r="L25" s="353">
        <v>5010025040</v>
      </c>
      <c r="M25" s="143"/>
      <c r="N25" s="353">
        <v>5010026040</v>
      </c>
      <c r="O25" s="143"/>
    </row>
    <row r="26" spans="1:16">
      <c r="A26" s="371" t="s">
        <v>323</v>
      </c>
      <c r="B26" s="353">
        <v>5010020050</v>
      </c>
      <c r="C26" s="143"/>
      <c r="D26" s="353">
        <v>5010021050</v>
      </c>
      <c r="E26" s="143"/>
      <c r="F26" s="353">
        <v>5010022050</v>
      </c>
      <c r="G26" s="143"/>
      <c r="H26" s="353">
        <v>5010023050</v>
      </c>
      <c r="I26" s="143"/>
      <c r="J26" s="353">
        <v>5010024050</v>
      </c>
      <c r="K26" s="143"/>
      <c r="L26" s="353">
        <v>5010025050</v>
      </c>
      <c r="M26" s="143"/>
      <c r="N26" s="353">
        <v>5010026050</v>
      </c>
      <c r="O26" s="143"/>
    </row>
    <row r="27" spans="1:16">
      <c r="A27" s="217" t="s">
        <v>324</v>
      </c>
      <c r="B27" s="399"/>
      <c r="C27" s="398"/>
      <c r="D27" s="400"/>
      <c r="E27" s="398"/>
      <c r="F27" s="400"/>
      <c r="G27" s="398"/>
      <c r="H27" s="400"/>
      <c r="I27" s="398"/>
      <c r="J27" s="400"/>
      <c r="K27" s="398"/>
      <c r="L27" s="400"/>
      <c r="M27" s="398"/>
      <c r="N27" s="400"/>
      <c r="O27" s="397"/>
    </row>
    <row r="28" spans="1:16">
      <c r="A28" s="217" t="s">
        <v>325</v>
      </c>
      <c r="B28" s="399"/>
      <c r="C28" s="398"/>
      <c r="D28" s="400"/>
      <c r="E28" s="398"/>
      <c r="F28" s="400"/>
      <c r="G28" s="398"/>
      <c r="H28" s="400"/>
      <c r="I28" s="398"/>
      <c r="J28" s="400"/>
      <c r="K28" s="398"/>
      <c r="L28" s="400"/>
      <c r="M28" s="398"/>
      <c r="N28" s="400"/>
      <c r="O28" s="397"/>
    </row>
    <row r="29" spans="1:16" ht="20">
      <c r="A29" s="361" t="s">
        <v>343</v>
      </c>
      <c r="B29" s="353">
        <v>5010020080</v>
      </c>
      <c r="C29" s="143"/>
      <c r="D29" s="353">
        <v>5010021080</v>
      </c>
      <c r="E29" s="182"/>
      <c r="F29" s="353">
        <v>5010022080</v>
      </c>
      <c r="G29" s="182"/>
      <c r="H29" s="353">
        <v>5010023080</v>
      </c>
      <c r="I29" s="182"/>
      <c r="J29" s="353">
        <v>5010024080</v>
      </c>
      <c r="K29" s="182"/>
      <c r="L29" s="353">
        <v>5010025080</v>
      </c>
      <c r="M29" s="182"/>
      <c r="N29" s="353">
        <v>5010026080</v>
      </c>
      <c r="O29" s="182"/>
    </row>
    <row r="30" spans="1:16" s="23" customFormat="1">
      <c r="A30" s="437" t="s">
        <v>344</v>
      </c>
      <c r="B30" s="353">
        <v>5010020090</v>
      </c>
      <c r="C30" s="143"/>
      <c r="D30" s="353">
        <v>5010021090</v>
      </c>
      <c r="E30" s="143"/>
      <c r="F30" s="353">
        <v>5010022090</v>
      </c>
      <c r="G30" s="143"/>
      <c r="H30" s="353">
        <v>5010023090</v>
      </c>
      <c r="I30" s="143"/>
      <c r="J30" s="353">
        <v>5010024090</v>
      </c>
      <c r="K30" s="143"/>
      <c r="L30" s="353">
        <v>5010025090</v>
      </c>
      <c r="M30" s="143"/>
      <c r="N30" s="353">
        <v>5010026090</v>
      </c>
      <c r="O30" s="143"/>
      <c r="P30" s="389"/>
    </row>
    <row r="31" spans="1:16" s="23" customFormat="1">
      <c r="A31" s="437" t="s">
        <v>345</v>
      </c>
      <c r="B31" s="353">
        <v>5010020095</v>
      </c>
      <c r="C31" s="143"/>
      <c r="D31" s="353">
        <v>5010021095</v>
      </c>
      <c r="E31" s="143"/>
      <c r="F31" s="353">
        <v>5010022095</v>
      </c>
      <c r="G31" s="143"/>
      <c r="H31" s="353">
        <v>5010023095</v>
      </c>
      <c r="I31" s="143"/>
      <c r="J31" s="353">
        <v>5010024095</v>
      </c>
      <c r="K31" s="143"/>
      <c r="L31" s="353">
        <v>5010025095</v>
      </c>
      <c r="M31" s="143"/>
      <c r="N31" s="353">
        <v>5010026095</v>
      </c>
      <c r="O31" s="143"/>
      <c r="P31" s="389"/>
    </row>
    <row r="32" spans="1:16">
      <c r="A32" s="392"/>
      <c r="B32" s="392"/>
      <c r="C32" s="392"/>
      <c r="D32" s="392"/>
      <c r="E32" s="392"/>
      <c r="F32" s="392"/>
      <c r="G32" s="392"/>
      <c r="H32" s="392"/>
      <c r="I32" s="392"/>
      <c r="J32" s="392"/>
      <c r="K32" s="392"/>
      <c r="L32" s="392"/>
      <c r="M32" s="392"/>
      <c r="N32" s="392"/>
      <c r="O32" s="392"/>
    </row>
    <row r="33" spans="1:16" s="350" customFormat="1" ht="13.9" customHeight="1">
      <c r="A33" s="158"/>
      <c r="B33" s="492" t="s">
        <v>328</v>
      </c>
      <c r="C33" s="492"/>
      <c r="D33" s="492"/>
      <c r="E33" s="492"/>
      <c r="F33" s="492"/>
      <c r="G33" s="492"/>
      <c r="H33" s="492"/>
      <c r="I33" s="492"/>
      <c r="J33" s="492"/>
      <c r="K33" s="492"/>
      <c r="L33" s="492"/>
      <c r="M33" s="492"/>
      <c r="N33" s="492"/>
      <c r="O33" s="492"/>
    </row>
    <row r="34" spans="1:16" s="350" customFormat="1" ht="24" customHeight="1">
      <c r="A34" s="438" t="s">
        <v>342</v>
      </c>
      <c r="B34" s="494" t="s">
        <v>47</v>
      </c>
      <c r="C34" s="495"/>
      <c r="D34" s="494" t="s">
        <v>48</v>
      </c>
      <c r="E34" s="495"/>
      <c r="F34" s="494" t="s">
        <v>49</v>
      </c>
      <c r="G34" s="495"/>
      <c r="H34" s="494" t="s">
        <v>50</v>
      </c>
      <c r="I34" s="495"/>
      <c r="J34" s="494" t="s">
        <v>51</v>
      </c>
      <c r="K34" s="495"/>
      <c r="L34" s="494" t="s">
        <v>52</v>
      </c>
      <c r="M34" s="495"/>
      <c r="N34" s="494" t="s">
        <v>53</v>
      </c>
      <c r="O34" s="495"/>
    </row>
    <row r="35" spans="1:16" s="350" customFormat="1" ht="13.9" customHeight="1">
      <c r="A35" s="439" t="s">
        <v>319</v>
      </c>
      <c r="B35" s="353">
        <v>5010030010</v>
      </c>
      <c r="C35" s="143"/>
      <c r="D35" s="353">
        <v>5010031010</v>
      </c>
      <c r="E35" s="143"/>
      <c r="F35" s="353">
        <v>5010032010</v>
      </c>
      <c r="G35" s="143"/>
      <c r="H35" s="353">
        <v>5010033010</v>
      </c>
      <c r="I35" s="143"/>
      <c r="J35" s="353">
        <v>5010034010</v>
      </c>
      <c r="K35" s="143"/>
      <c r="L35" s="353">
        <v>5010035010</v>
      </c>
      <c r="M35" s="143"/>
      <c r="N35" s="353">
        <v>5010036010</v>
      </c>
      <c r="O35" s="143"/>
      <c r="P35" s="389"/>
    </row>
    <row r="36" spans="1:16" s="350" customFormat="1" ht="13.9" customHeight="1">
      <c r="A36" s="371" t="s">
        <v>320</v>
      </c>
      <c r="B36" s="353">
        <v>5010030020</v>
      </c>
      <c r="C36" s="143"/>
      <c r="D36" s="353">
        <v>5010031020</v>
      </c>
      <c r="E36" s="143"/>
      <c r="F36" s="353">
        <v>5010032020</v>
      </c>
      <c r="G36" s="143"/>
      <c r="H36" s="353">
        <v>5010033020</v>
      </c>
      <c r="I36" s="143"/>
      <c r="J36" s="353">
        <v>5010034020</v>
      </c>
      <c r="K36" s="143"/>
      <c r="L36" s="353">
        <v>5010035020</v>
      </c>
      <c r="M36" s="143"/>
      <c r="N36" s="353">
        <v>5010036020</v>
      </c>
      <c r="O36" s="143"/>
      <c r="P36" s="389"/>
    </row>
    <row r="37" spans="1:16" s="350" customFormat="1" ht="13.9" customHeight="1">
      <c r="A37" s="441" t="s">
        <v>330</v>
      </c>
      <c r="B37" s="353">
        <v>5010030025</v>
      </c>
      <c r="C37" s="143"/>
      <c r="D37" s="353">
        <v>5010031025</v>
      </c>
      <c r="E37" s="143"/>
      <c r="F37" s="353">
        <v>5010032025</v>
      </c>
      <c r="G37" s="143"/>
      <c r="H37" s="353">
        <v>5010033025</v>
      </c>
      <c r="I37" s="143"/>
      <c r="J37" s="353">
        <v>5010034025</v>
      </c>
      <c r="K37" s="143"/>
      <c r="L37" s="353">
        <v>5010035025</v>
      </c>
      <c r="M37" s="143"/>
      <c r="N37" s="353">
        <v>5010036025</v>
      </c>
      <c r="O37" s="143"/>
      <c r="P37" s="390"/>
    </row>
    <row r="38" spans="1:16" s="350" customFormat="1" ht="13.9" customHeight="1">
      <c r="A38" s="371" t="s">
        <v>321</v>
      </c>
      <c r="B38" s="353">
        <v>5010030030</v>
      </c>
      <c r="C38" s="143"/>
      <c r="D38" s="353">
        <v>5010031030</v>
      </c>
      <c r="E38" s="143"/>
      <c r="F38" s="353">
        <v>5010032030</v>
      </c>
      <c r="G38" s="143"/>
      <c r="H38" s="353">
        <v>5010033030</v>
      </c>
      <c r="I38" s="143"/>
      <c r="J38" s="353">
        <v>5010034030</v>
      </c>
      <c r="K38" s="143"/>
      <c r="L38" s="353">
        <v>5010035030</v>
      </c>
      <c r="M38" s="143"/>
      <c r="N38" s="353">
        <v>5010036030</v>
      </c>
      <c r="O38" s="143"/>
      <c r="P38" s="389"/>
    </row>
    <row r="39" spans="1:16" s="350" customFormat="1" ht="13.9" customHeight="1">
      <c r="A39" s="441" t="s">
        <v>330</v>
      </c>
      <c r="B39" s="353">
        <v>5010030035</v>
      </c>
      <c r="C39" s="143"/>
      <c r="D39" s="353">
        <v>5010031035</v>
      </c>
      <c r="E39" s="143"/>
      <c r="F39" s="353">
        <v>5010032035</v>
      </c>
      <c r="G39" s="143"/>
      <c r="H39" s="353">
        <v>5010033035</v>
      </c>
      <c r="I39" s="143"/>
      <c r="J39" s="353">
        <v>5010034035</v>
      </c>
      <c r="K39" s="143"/>
      <c r="L39" s="353">
        <v>5010035035</v>
      </c>
      <c r="M39" s="143"/>
      <c r="N39" s="353">
        <v>5010036035</v>
      </c>
      <c r="O39" s="143"/>
      <c r="P39" s="390"/>
    </row>
    <row r="40" spans="1:16" s="350" customFormat="1" ht="13.9" customHeight="1">
      <c r="A40" s="371" t="s">
        <v>322</v>
      </c>
      <c r="B40" s="353">
        <v>5010030040</v>
      </c>
      <c r="C40" s="143"/>
      <c r="D40" s="353">
        <v>5010031040</v>
      </c>
      <c r="E40" s="143"/>
      <c r="F40" s="353">
        <v>5010032040</v>
      </c>
      <c r="G40" s="143"/>
      <c r="H40" s="353">
        <v>5010033040</v>
      </c>
      <c r="I40" s="143"/>
      <c r="J40" s="353">
        <v>5010034040</v>
      </c>
      <c r="K40" s="143"/>
      <c r="L40" s="353">
        <v>5010035040</v>
      </c>
      <c r="M40" s="143"/>
      <c r="N40" s="353">
        <v>5010036040</v>
      </c>
      <c r="O40" s="143"/>
      <c r="P40" s="389"/>
    </row>
    <row r="41" spans="1:16" s="350" customFormat="1" ht="13.9" customHeight="1">
      <c r="A41" s="441" t="s">
        <v>330</v>
      </c>
      <c r="B41" s="353">
        <v>5010030045</v>
      </c>
      <c r="C41" s="143"/>
      <c r="D41" s="353">
        <v>5010031045</v>
      </c>
      <c r="E41" s="143"/>
      <c r="F41" s="353">
        <v>5010032045</v>
      </c>
      <c r="G41" s="143"/>
      <c r="H41" s="353">
        <v>5010033045</v>
      </c>
      <c r="I41" s="143"/>
      <c r="J41" s="353">
        <v>5010034045</v>
      </c>
      <c r="K41" s="143"/>
      <c r="L41" s="353">
        <v>5010035045</v>
      </c>
      <c r="M41" s="143"/>
      <c r="N41" s="353">
        <v>5010036045</v>
      </c>
      <c r="O41" s="143"/>
      <c r="P41" s="390"/>
    </row>
    <row r="42" spans="1:16" s="350" customFormat="1" ht="13.9" customHeight="1">
      <c r="A42" s="371" t="s">
        <v>323</v>
      </c>
      <c r="B42" s="353">
        <v>5010030050</v>
      </c>
      <c r="C42" s="143"/>
      <c r="D42" s="353">
        <v>5010031050</v>
      </c>
      <c r="E42" s="143"/>
      <c r="F42" s="353">
        <v>5010032050</v>
      </c>
      <c r="G42" s="143"/>
      <c r="H42" s="353">
        <v>5010033050</v>
      </c>
      <c r="I42" s="143"/>
      <c r="J42" s="353">
        <v>5010034050</v>
      </c>
      <c r="K42" s="143"/>
      <c r="L42" s="353">
        <v>5010035050</v>
      </c>
      <c r="M42" s="143"/>
      <c r="N42" s="353">
        <v>5010036050</v>
      </c>
      <c r="O42" s="143"/>
      <c r="P42" s="389"/>
    </row>
    <row r="43" spans="1:16" s="350" customFormat="1" ht="13.9" customHeight="1">
      <c r="A43" s="441" t="s">
        <v>330</v>
      </c>
      <c r="B43" s="353">
        <v>5010030055</v>
      </c>
      <c r="C43" s="143"/>
      <c r="D43" s="353">
        <v>5010031055</v>
      </c>
      <c r="E43" s="143"/>
      <c r="F43" s="353">
        <v>5010032055</v>
      </c>
      <c r="G43" s="143"/>
      <c r="H43" s="353">
        <v>5010033055</v>
      </c>
      <c r="I43" s="143"/>
      <c r="J43" s="353">
        <v>5010034055</v>
      </c>
      <c r="K43" s="143"/>
      <c r="L43" s="353">
        <v>5010035055</v>
      </c>
      <c r="M43" s="143"/>
      <c r="N43" s="353">
        <v>5010036055</v>
      </c>
      <c r="O43" s="143"/>
      <c r="P43" s="390"/>
    </row>
    <row r="44" spans="1:16" s="350" customFormat="1" ht="13.9" customHeight="1">
      <c r="A44" s="217" t="s">
        <v>324</v>
      </c>
      <c r="B44" s="399"/>
      <c r="C44" s="398"/>
      <c r="D44" s="400"/>
      <c r="E44" s="398"/>
      <c r="F44" s="400"/>
      <c r="G44" s="398"/>
      <c r="H44" s="400"/>
      <c r="I44" s="398"/>
      <c r="J44" s="400"/>
      <c r="K44" s="398"/>
      <c r="L44" s="400"/>
      <c r="M44" s="398"/>
      <c r="N44" s="400"/>
      <c r="O44" s="397"/>
      <c r="P44" s="389"/>
    </row>
    <row r="45" spans="1:16" s="350" customFormat="1" ht="14.5" customHeight="1">
      <c r="A45" s="217" t="s">
        <v>325</v>
      </c>
      <c r="B45" s="399"/>
      <c r="C45" s="398"/>
      <c r="D45" s="400"/>
      <c r="E45" s="398"/>
      <c r="F45" s="400"/>
      <c r="G45" s="398"/>
      <c r="H45" s="400"/>
      <c r="I45" s="398"/>
      <c r="J45" s="400"/>
      <c r="K45" s="398"/>
      <c r="L45" s="400"/>
      <c r="M45" s="398"/>
      <c r="N45" s="400"/>
      <c r="O45" s="397"/>
      <c r="P45" s="389"/>
    </row>
    <row r="46" spans="1:16" s="350" customFormat="1" ht="20">
      <c r="A46" s="361" t="s">
        <v>343</v>
      </c>
      <c r="B46" s="353">
        <v>5010030080</v>
      </c>
      <c r="C46" s="143"/>
      <c r="D46" s="353">
        <v>5010031080</v>
      </c>
      <c r="E46" s="182"/>
      <c r="F46" s="353">
        <v>5010032080</v>
      </c>
      <c r="G46" s="182"/>
      <c r="H46" s="353">
        <v>5010033080</v>
      </c>
      <c r="I46" s="182"/>
      <c r="J46" s="353">
        <v>5010034080</v>
      </c>
      <c r="K46" s="182"/>
      <c r="L46" s="353">
        <v>5010035080</v>
      </c>
      <c r="M46" s="182"/>
      <c r="N46" s="353">
        <v>5010036080</v>
      </c>
      <c r="O46" s="182"/>
      <c r="P46" s="391"/>
    </row>
    <row r="47" spans="1:16" s="350" customFormat="1" ht="13.9" customHeight="1">
      <c r="A47" s="437" t="s">
        <v>344</v>
      </c>
      <c r="B47" s="353">
        <v>5010030090</v>
      </c>
      <c r="C47" s="143"/>
      <c r="D47" s="353">
        <v>5010031090</v>
      </c>
      <c r="E47" s="143"/>
      <c r="F47" s="353">
        <v>5010032090</v>
      </c>
      <c r="G47" s="143"/>
      <c r="H47" s="353">
        <v>5010033090</v>
      </c>
      <c r="I47" s="143"/>
      <c r="J47" s="353">
        <v>5010034090</v>
      </c>
      <c r="K47" s="143"/>
      <c r="L47" s="353">
        <v>5010035090</v>
      </c>
      <c r="M47" s="143"/>
      <c r="N47" s="353">
        <v>5010036090</v>
      </c>
      <c r="O47" s="143"/>
      <c r="P47" s="389"/>
    </row>
    <row r="48" spans="1:16" s="350" customFormat="1" ht="13.9" customHeight="1">
      <c r="A48" s="437" t="s">
        <v>345</v>
      </c>
      <c r="B48" s="353">
        <v>5010030095</v>
      </c>
      <c r="C48" s="143"/>
      <c r="D48" s="353">
        <v>5010031095</v>
      </c>
      <c r="E48" s="143"/>
      <c r="F48" s="353">
        <v>5010032095</v>
      </c>
      <c r="G48" s="143"/>
      <c r="H48" s="353">
        <v>5010033095</v>
      </c>
      <c r="I48" s="143"/>
      <c r="J48" s="353">
        <v>5010034095</v>
      </c>
      <c r="K48" s="143"/>
      <c r="L48" s="353">
        <v>5010035095</v>
      </c>
      <c r="M48" s="143"/>
      <c r="N48" s="353">
        <v>5010036095</v>
      </c>
      <c r="O48" s="143"/>
      <c r="P48" s="389"/>
    </row>
    <row r="49" spans="1:15" s="350" customFormat="1" ht="13.9" customHeight="1">
      <c r="A49" s="158"/>
      <c r="B49" s="158"/>
      <c r="C49" s="158"/>
      <c r="D49" s="158"/>
      <c r="E49" s="158"/>
      <c r="F49" s="158"/>
      <c r="G49" s="158"/>
      <c r="H49" s="158"/>
      <c r="I49" s="158"/>
      <c r="J49" s="158"/>
      <c r="K49" s="158"/>
      <c r="L49" s="158"/>
      <c r="M49" s="158"/>
      <c r="N49" s="158"/>
      <c r="O49" s="158"/>
    </row>
    <row r="50" spans="1:15" s="350" customFormat="1" ht="13.9" customHeight="1">
      <c r="A50" s="158"/>
      <c r="B50" s="492" t="s">
        <v>47</v>
      </c>
      <c r="C50" s="492"/>
      <c r="D50" s="492"/>
      <c r="E50" s="492"/>
      <c r="F50" s="492"/>
      <c r="G50" s="492"/>
      <c r="H50" s="492"/>
      <c r="I50" s="492"/>
      <c r="J50" s="492"/>
      <c r="K50" s="492"/>
      <c r="L50" s="492"/>
      <c r="M50" s="492"/>
      <c r="N50" s="492"/>
      <c r="O50" s="492"/>
    </row>
    <row r="51" spans="1:15" s="388" customFormat="1" ht="23.25" customHeight="1">
      <c r="A51" s="438" t="s">
        <v>333</v>
      </c>
      <c r="B51" s="496" t="s">
        <v>47</v>
      </c>
      <c r="C51" s="495"/>
      <c r="D51" s="494" t="s">
        <v>48</v>
      </c>
      <c r="E51" s="495"/>
      <c r="F51" s="494" t="s">
        <v>49</v>
      </c>
      <c r="G51" s="495"/>
      <c r="H51" s="494" t="s">
        <v>50</v>
      </c>
      <c r="I51" s="495"/>
      <c r="J51" s="494" t="s">
        <v>51</v>
      </c>
      <c r="K51" s="495"/>
      <c r="L51" s="494" t="s">
        <v>52</v>
      </c>
      <c r="M51" s="495"/>
      <c r="N51" s="494" t="s">
        <v>53</v>
      </c>
      <c r="O51" s="495"/>
    </row>
    <row r="52" spans="1:15" s="350" customFormat="1" ht="13.9" customHeight="1">
      <c r="A52" s="439" t="s">
        <v>319</v>
      </c>
      <c r="B52" s="353">
        <v>5010040010</v>
      </c>
      <c r="C52" s="143"/>
      <c r="D52" s="353">
        <v>5010041010</v>
      </c>
      <c r="E52" s="143"/>
      <c r="F52" s="353">
        <v>5010042010</v>
      </c>
      <c r="G52" s="143"/>
      <c r="H52" s="353">
        <v>5010043010</v>
      </c>
      <c r="I52" s="143"/>
      <c r="J52" s="353">
        <v>5010044010</v>
      </c>
      <c r="K52" s="143"/>
      <c r="L52" s="353">
        <v>5010045010</v>
      </c>
      <c r="M52" s="143"/>
      <c r="N52" s="353">
        <v>5010046010</v>
      </c>
      <c r="O52" s="143"/>
    </row>
    <row r="53" spans="1:15" s="350" customFormat="1" ht="13.9" customHeight="1">
      <c r="A53" s="371" t="s">
        <v>320</v>
      </c>
      <c r="B53" s="353">
        <v>5010040020</v>
      </c>
      <c r="C53" s="143"/>
      <c r="D53" s="353">
        <v>5010041020</v>
      </c>
      <c r="E53" s="143"/>
      <c r="F53" s="353">
        <v>5010042020</v>
      </c>
      <c r="G53" s="143"/>
      <c r="H53" s="353">
        <v>5010043020</v>
      </c>
      <c r="I53" s="143"/>
      <c r="J53" s="353">
        <v>5010044020</v>
      </c>
      <c r="K53" s="143"/>
      <c r="L53" s="353">
        <v>5010045020</v>
      </c>
      <c r="M53" s="143"/>
      <c r="N53" s="353">
        <v>5010046020</v>
      </c>
      <c r="O53" s="143"/>
    </row>
    <row r="54" spans="1:15" s="350" customFormat="1" ht="13.9" customHeight="1">
      <c r="A54" s="371" t="s">
        <v>321</v>
      </c>
      <c r="B54" s="353">
        <v>5010040030</v>
      </c>
      <c r="C54" s="143"/>
      <c r="D54" s="353">
        <v>5010041030</v>
      </c>
      <c r="E54" s="143"/>
      <c r="F54" s="353">
        <v>5010042030</v>
      </c>
      <c r="G54" s="143"/>
      <c r="H54" s="353">
        <v>5010043030</v>
      </c>
      <c r="I54" s="143"/>
      <c r="J54" s="353">
        <v>5010044030</v>
      </c>
      <c r="K54" s="143"/>
      <c r="L54" s="353">
        <v>5010045030</v>
      </c>
      <c r="M54" s="143"/>
      <c r="N54" s="353">
        <v>5010046030</v>
      </c>
      <c r="O54" s="143"/>
    </row>
    <row r="55" spans="1:15" s="350" customFormat="1" ht="13.9" customHeight="1">
      <c r="A55" s="371" t="s">
        <v>322</v>
      </c>
      <c r="B55" s="353">
        <v>5010040040</v>
      </c>
      <c r="C55" s="143"/>
      <c r="D55" s="353">
        <v>5010041040</v>
      </c>
      <c r="E55" s="143"/>
      <c r="F55" s="353">
        <v>5010042040</v>
      </c>
      <c r="G55" s="143"/>
      <c r="H55" s="353">
        <v>5010043040</v>
      </c>
      <c r="I55" s="143"/>
      <c r="J55" s="353">
        <v>5010044040</v>
      </c>
      <c r="K55" s="143"/>
      <c r="L55" s="353">
        <v>5010045040</v>
      </c>
      <c r="M55" s="143"/>
      <c r="N55" s="353">
        <v>5010046040</v>
      </c>
      <c r="O55" s="143"/>
    </row>
    <row r="56" spans="1:15" s="350" customFormat="1" ht="13.9" customHeight="1">
      <c r="A56" s="371" t="s">
        <v>323</v>
      </c>
      <c r="B56" s="353">
        <v>5010040050</v>
      </c>
      <c r="C56" s="143"/>
      <c r="D56" s="353">
        <v>5010041050</v>
      </c>
      <c r="E56" s="143"/>
      <c r="F56" s="353">
        <v>5010042050</v>
      </c>
      <c r="G56" s="143"/>
      <c r="H56" s="353">
        <v>5010043050</v>
      </c>
      <c r="I56" s="143"/>
      <c r="J56" s="353">
        <v>5010044050</v>
      </c>
      <c r="K56" s="143"/>
      <c r="L56" s="353">
        <v>5010045050</v>
      </c>
      <c r="M56" s="143"/>
      <c r="N56" s="353">
        <v>5010046050</v>
      </c>
      <c r="O56" s="143"/>
    </row>
    <row r="57" spans="1:15" s="350" customFormat="1" ht="14.5" customHeight="1">
      <c r="A57" s="217" t="s">
        <v>324</v>
      </c>
      <c r="B57" s="399"/>
      <c r="C57" s="397"/>
      <c r="D57" s="353">
        <v>5010041060</v>
      </c>
      <c r="E57" s="436"/>
      <c r="F57" s="353">
        <v>5010042060</v>
      </c>
      <c r="G57" s="440"/>
      <c r="H57" s="399"/>
      <c r="I57" s="398"/>
      <c r="J57" s="400"/>
      <c r="K57" s="398"/>
      <c r="L57" s="400"/>
      <c r="M57" s="398"/>
      <c r="N57" s="400"/>
      <c r="O57" s="397"/>
    </row>
    <row r="58" spans="1:15" s="350" customFormat="1" ht="13.9" customHeight="1">
      <c r="A58" s="217" t="s">
        <v>325</v>
      </c>
      <c r="B58" s="399"/>
      <c r="C58" s="398"/>
      <c r="D58" s="400"/>
      <c r="E58" s="396"/>
      <c r="F58" s="400"/>
      <c r="G58" s="397"/>
      <c r="H58" s="353">
        <v>5010043070</v>
      </c>
      <c r="I58" s="436"/>
      <c r="J58" s="353">
        <v>5010044070</v>
      </c>
      <c r="K58" s="436"/>
      <c r="L58" s="353">
        <v>5010045070</v>
      </c>
      <c r="M58" s="436"/>
      <c r="N58" s="353">
        <v>5010046070</v>
      </c>
      <c r="O58" s="436"/>
    </row>
    <row r="59" spans="1:15" s="350" customFormat="1" ht="25.9" customHeight="1">
      <c r="A59" s="361" t="s">
        <v>332</v>
      </c>
      <c r="B59" s="353">
        <v>5010040080</v>
      </c>
      <c r="C59" s="143"/>
      <c r="D59" s="353">
        <v>5010041080</v>
      </c>
      <c r="E59" s="143"/>
      <c r="F59" s="353">
        <v>5010042080</v>
      </c>
      <c r="G59" s="143"/>
      <c r="H59" s="353">
        <v>5010043080</v>
      </c>
      <c r="I59" s="143"/>
      <c r="J59" s="353">
        <v>5010044080</v>
      </c>
      <c r="K59" s="143"/>
      <c r="L59" s="353">
        <v>5010045080</v>
      </c>
      <c r="M59" s="143"/>
      <c r="N59" s="353">
        <v>5010046080</v>
      </c>
      <c r="O59" s="143"/>
    </row>
    <row r="60" spans="1:15" s="350" customFormat="1" ht="13.9" customHeight="1">
      <c r="A60" s="437" t="s">
        <v>329</v>
      </c>
      <c r="B60" s="353">
        <v>5010040090</v>
      </c>
      <c r="C60" s="143"/>
      <c r="D60" s="353">
        <v>5010041090</v>
      </c>
      <c r="E60" s="143"/>
      <c r="F60" s="353">
        <v>5010042090</v>
      </c>
      <c r="G60" s="143"/>
      <c r="H60" s="353">
        <v>5010043090</v>
      </c>
      <c r="I60" s="143"/>
      <c r="J60" s="353">
        <v>5010044090</v>
      </c>
      <c r="K60" s="143"/>
      <c r="L60" s="353">
        <v>5010045090</v>
      </c>
      <c r="M60" s="143"/>
      <c r="N60" s="353">
        <v>5010046090</v>
      </c>
      <c r="O60" s="143"/>
    </row>
    <row r="61" spans="1:15" s="350" customFormat="1" ht="13.9" customHeight="1">
      <c r="A61" s="158"/>
      <c r="B61" s="158"/>
      <c r="C61" s="158"/>
      <c r="D61" s="158"/>
      <c r="E61" s="158"/>
      <c r="F61" s="158"/>
      <c r="G61" s="158"/>
      <c r="H61" s="158"/>
      <c r="I61" s="158"/>
      <c r="J61" s="158"/>
      <c r="K61" s="158"/>
      <c r="L61" s="158"/>
      <c r="M61" s="158"/>
      <c r="N61" s="158"/>
      <c r="O61" s="435" t="s">
        <v>315</v>
      </c>
    </row>
    <row r="62" spans="1:15" s="350" customFormat="1" ht="13.9" customHeight="1">
      <c r="A62" s="158"/>
      <c r="B62" s="158"/>
      <c r="C62" s="158"/>
      <c r="D62" s="158"/>
      <c r="E62" s="158"/>
      <c r="F62" s="158"/>
      <c r="G62" s="158"/>
      <c r="H62" s="158"/>
      <c r="I62" s="158"/>
      <c r="J62" s="158"/>
      <c r="K62" s="158"/>
      <c r="L62" s="158"/>
      <c r="M62" s="158"/>
      <c r="N62" s="158"/>
      <c r="O62" s="20" t="s">
        <v>121</v>
      </c>
    </row>
    <row r="63" spans="1:15" s="350" customFormat="1" ht="13.9" customHeight="1"/>
    <row r="64" spans="1:15" s="350" customFormat="1" ht="13.9" customHeight="1"/>
    <row r="65" s="350" customFormat="1" ht="13.9" customHeight="1"/>
    <row r="66" s="350" customFormat="1" ht="13.9" customHeight="1"/>
    <row r="67" s="350" customFormat="1" ht="13.9" customHeight="1"/>
    <row r="68" s="350" customFormat="1" ht="13.9" customHeight="1"/>
    <row r="69" s="350" customFormat="1" ht="13.9" customHeight="1"/>
  </sheetData>
  <mergeCells count="37">
    <mergeCell ref="B50:O50"/>
    <mergeCell ref="B51:C51"/>
    <mergeCell ref="D51:E51"/>
    <mergeCell ref="F51:G51"/>
    <mergeCell ref="H51:I51"/>
    <mergeCell ref="J51:K51"/>
    <mergeCell ref="L51:M51"/>
    <mergeCell ref="N51:O51"/>
    <mergeCell ref="B33:O33"/>
    <mergeCell ref="B34:C34"/>
    <mergeCell ref="D34:E34"/>
    <mergeCell ref="F34:G34"/>
    <mergeCell ref="H34:I34"/>
    <mergeCell ref="J34:K34"/>
    <mergeCell ref="L34:M34"/>
    <mergeCell ref="N34:O34"/>
    <mergeCell ref="N9:O9"/>
    <mergeCell ref="B20:O20"/>
    <mergeCell ref="B21:C21"/>
    <mergeCell ref="D21:E21"/>
    <mergeCell ref="F21:G21"/>
    <mergeCell ref="H21:I21"/>
    <mergeCell ref="J21:K21"/>
    <mergeCell ref="L21:M21"/>
    <mergeCell ref="N21:O21"/>
    <mergeCell ref="B9:C9"/>
    <mergeCell ref="D9:E9"/>
    <mergeCell ref="F9:G9"/>
    <mergeCell ref="H9:I9"/>
    <mergeCell ref="J9:K9"/>
    <mergeCell ref="L9:M9"/>
    <mergeCell ref="B8:O8"/>
    <mergeCell ref="B3:M3"/>
    <mergeCell ref="A4:O4"/>
    <mergeCell ref="A5:O5"/>
    <mergeCell ref="A6:O6"/>
    <mergeCell ref="A7:O7"/>
  </mergeCells>
  <printOptions horizontalCentered="1"/>
  <pageMargins left="0.39370078740157483" right="0.39370078740157483" top="0.39370078740157483" bottom="0.39370078740157483" header="0.39370078740157483" footer="0.39370078740157483"/>
  <pageSetup paperSize="5" scale="58" orientation="landscape" r:id="rId1"/>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pageSetUpPr fitToPage="1"/>
  </sheetPr>
  <dimension ref="A1:O50"/>
  <sheetViews>
    <sheetView showGridLines="0" topLeftCell="A10" zoomScaleNormal="100" workbookViewId="0">
      <selection activeCell="O43" sqref="O43"/>
    </sheetView>
  </sheetViews>
  <sheetFormatPr defaultColWidth="9.1796875" defaultRowHeight="14"/>
  <cols>
    <col min="1" max="1" width="38.54296875" style="21" customWidth="1"/>
    <col min="2" max="2" width="8.54296875" style="21" customWidth="1"/>
    <col min="3" max="3" width="15.54296875" style="21" customWidth="1"/>
    <col min="4" max="4" width="8.54296875" style="21" customWidth="1"/>
    <col min="5" max="5" width="15.54296875" style="21" customWidth="1"/>
    <col min="6" max="6" width="8.54296875" style="21" customWidth="1"/>
    <col min="7" max="7" width="15.54296875" style="21" customWidth="1"/>
    <col min="8" max="8" width="8.54296875" style="21" customWidth="1"/>
    <col min="9" max="9" width="15.54296875" style="21" customWidth="1"/>
    <col min="10" max="10" width="8.54296875" style="21" customWidth="1"/>
    <col min="11" max="11" width="15.54296875" style="21" customWidth="1"/>
    <col min="12" max="12" width="8.54296875" style="21" customWidth="1"/>
    <col min="13" max="13" width="15.54296875" style="21" customWidth="1"/>
    <col min="14" max="14" width="8.54296875" style="21" customWidth="1"/>
    <col min="15" max="15" width="15.54296875" style="21" customWidth="1"/>
    <col min="16" max="16384" width="9.1796875" style="21"/>
  </cols>
  <sheetData>
    <row r="1" spans="1:15" ht="24">
      <c r="A1" s="209"/>
      <c r="B1" s="209"/>
      <c r="C1" s="209"/>
      <c r="D1" s="209"/>
      <c r="E1" s="209"/>
      <c r="F1" s="209"/>
      <c r="G1" s="209"/>
      <c r="H1" s="209"/>
      <c r="I1" s="209"/>
      <c r="J1" s="209"/>
      <c r="K1" s="209"/>
      <c r="L1" s="209"/>
      <c r="M1" s="209"/>
      <c r="N1" s="209"/>
      <c r="O1" s="211" t="s">
        <v>244</v>
      </c>
    </row>
    <row r="2" spans="1:15" ht="17.5" customHeight="1">
      <c r="A2" s="209"/>
      <c r="B2" s="325"/>
      <c r="C2" s="209"/>
      <c r="D2" s="209"/>
      <c r="E2" s="209"/>
      <c r="F2" s="209"/>
      <c r="G2" s="209"/>
      <c r="H2" s="209"/>
      <c r="I2" s="209"/>
      <c r="J2" s="209"/>
      <c r="K2" s="209"/>
      <c r="L2" s="209"/>
      <c r="M2" s="209"/>
      <c r="N2" s="209"/>
      <c r="O2" s="211"/>
    </row>
    <row r="3" spans="1:15" s="207" customFormat="1" ht="15" customHeight="1">
      <c r="A3" s="212" t="s">
        <v>221</v>
      </c>
      <c r="B3" s="205"/>
      <c r="C3" s="205"/>
      <c r="D3" s="205"/>
      <c r="E3" s="206"/>
      <c r="F3" s="205"/>
      <c r="G3" s="205"/>
      <c r="H3" s="205"/>
      <c r="I3" s="205"/>
      <c r="J3" s="205"/>
      <c r="K3" s="205"/>
      <c r="L3" s="205"/>
      <c r="M3" s="205"/>
      <c r="N3" s="213"/>
      <c r="O3" s="214" t="s">
        <v>222</v>
      </c>
    </row>
    <row r="4" spans="1:15" s="8" customFormat="1" ht="14.15" customHeight="1">
      <c r="A4" s="472" t="s">
        <v>57</v>
      </c>
      <c r="B4" s="472"/>
      <c r="C4" s="473"/>
      <c r="D4" s="473"/>
      <c r="E4" s="473"/>
      <c r="F4" s="473"/>
      <c r="G4" s="473"/>
      <c r="H4" s="473"/>
      <c r="I4" s="473"/>
      <c r="J4" s="473"/>
      <c r="K4" s="473"/>
      <c r="L4" s="473"/>
      <c r="M4" s="473"/>
      <c r="N4" s="473"/>
      <c r="O4" s="473"/>
    </row>
    <row r="5" spans="1:15" s="5" customFormat="1" ht="18">
      <c r="A5" s="489" t="s">
        <v>58</v>
      </c>
      <c r="B5" s="489"/>
      <c r="C5" s="489"/>
      <c r="D5" s="489"/>
      <c r="E5" s="489"/>
      <c r="F5" s="489"/>
      <c r="G5" s="489"/>
      <c r="H5" s="489"/>
      <c r="I5" s="489"/>
      <c r="J5" s="489"/>
      <c r="K5" s="489"/>
      <c r="L5" s="489"/>
      <c r="M5" s="489"/>
      <c r="N5" s="489"/>
      <c r="O5" s="489"/>
    </row>
    <row r="6" spans="1:15" s="7" customFormat="1" ht="15" customHeight="1">
      <c r="A6" s="499" t="s">
        <v>18</v>
      </c>
      <c r="B6" s="499"/>
      <c r="C6" s="499"/>
      <c r="D6" s="499"/>
      <c r="E6" s="499"/>
      <c r="F6" s="499"/>
      <c r="G6" s="499"/>
      <c r="H6" s="499"/>
      <c r="I6" s="499"/>
      <c r="J6" s="499"/>
      <c r="K6" s="499"/>
      <c r="L6" s="499"/>
      <c r="M6" s="499"/>
      <c r="N6" s="499"/>
      <c r="O6" s="499"/>
    </row>
    <row r="7" spans="1:15" s="7" customFormat="1" ht="13.4" customHeight="1"/>
    <row r="8" spans="1:15" s="8" customFormat="1" ht="14.15" customHeight="1">
      <c r="A8" s="316"/>
      <c r="B8" s="500" t="s">
        <v>47</v>
      </c>
      <c r="C8" s="488"/>
      <c r="D8" s="487" t="s">
        <v>48</v>
      </c>
      <c r="E8" s="488"/>
      <c r="F8" s="487" t="s">
        <v>49</v>
      </c>
      <c r="G8" s="488"/>
      <c r="H8" s="487" t="s">
        <v>50</v>
      </c>
      <c r="I8" s="488"/>
      <c r="J8" s="487" t="s">
        <v>51</v>
      </c>
      <c r="K8" s="488"/>
      <c r="L8" s="487" t="s">
        <v>52</v>
      </c>
      <c r="M8" s="488"/>
      <c r="N8" s="487" t="s">
        <v>53</v>
      </c>
      <c r="O8" s="488"/>
    </row>
    <row r="9" spans="1:15" s="8" customFormat="1" ht="14.15" customHeight="1">
      <c r="A9" s="34" t="s">
        <v>59</v>
      </c>
      <c r="B9" s="72">
        <v>6000010010</v>
      </c>
      <c r="C9" s="78"/>
      <c r="D9" s="72">
        <f>B9+1000</f>
        <v>6000011010</v>
      </c>
      <c r="E9" s="78"/>
      <c r="F9" s="72">
        <f>B9+2000</f>
        <v>6000012010</v>
      </c>
      <c r="G9" s="78"/>
      <c r="H9" s="72">
        <f>B9+3000</f>
        <v>6000013010</v>
      </c>
      <c r="I9" s="78"/>
      <c r="J9" s="72">
        <f>B9+4000</f>
        <v>6000014010</v>
      </c>
      <c r="K9" s="78"/>
      <c r="L9" s="72">
        <f>B9+5000</f>
        <v>6000015010</v>
      </c>
      <c r="M9" s="78"/>
      <c r="N9" s="72">
        <f>B9+9000</f>
        <v>6000019010</v>
      </c>
      <c r="O9" s="78"/>
    </row>
    <row r="10" spans="1:15" s="8" customFormat="1" ht="14.15" customHeight="1">
      <c r="A10" s="190" t="s">
        <v>60</v>
      </c>
      <c r="B10" s="72">
        <v>6000010020</v>
      </c>
      <c r="C10" s="78"/>
      <c r="D10" s="72">
        <f t="shared" ref="D10:D38" si="0">B10+1000</f>
        <v>6000011020</v>
      </c>
      <c r="E10" s="78"/>
      <c r="F10" s="72">
        <f t="shared" ref="F10:F11" si="1">B10+2000</f>
        <v>6000012020</v>
      </c>
      <c r="G10" s="78"/>
      <c r="H10" s="72">
        <f t="shared" ref="H10:H11" si="2">B10+3000</f>
        <v>6000013020</v>
      </c>
      <c r="I10" s="78"/>
      <c r="J10" s="72">
        <f t="shared" ref="J10:J11" si="3">B10+4000</f>
        <v>6000014020</v>
      </c>
      <c r="K10" s="78"/>
      <c r="L10" s="72">
        <f t="shared" ref="L10:L11" si="4">B10+5000</f>
        <v>6000015020</v>
      </c>
      <c r="M10" s="78"/>
      <c r="N10" s="72">
        <f t="shared" ref="N10:N11" si="5">B10+9000</f>
        <v>6000019020</v>
      </c>
      <c r="O10" s="78"/>
    </row>
    <row r="11" spans="1:15" s="8" customFormat="1" ht="23.15" customHeight="1">
      <c r="A11" s="26" t="s">
        <v>183</v>
      </c>
      <c r="B11" s="72">
        <v>6000010030</v>
      </c>
      <c r="C11" s="78"/>
      <c r="D11" s="72">
        <f t="shared" si="0"/>
        <v>6000011030</v>
      </c>
      <c r="E11" s="77"/>
      <c r="F11" s="72">
        <f t="shared" si="1"/>
        <v>6000012030</v>
      </c>
      <c r="G11" s="77"/>
      <c r="H11" s="72">
        <f t="shared" si="2"/>
        <v>6000013030</v>
      </c>
      <c r="I11" s="77"/>
      <c r="J11" s="72">
        <f t="shared" si="3"/>
        <v>6000014030</v>
      </c>
      <c r="K11" s="77"/>
      <c r="L11" s="72">
        <f t="shared" si="4"/>
        <v>6000015030</v>
      </c>
      <c r="M11" s="77"/>
      <c r="N11" s="72">
        <f t="shared" si="5"/>
        <v>6000019030</v>
      </c>
      <c r="O11" s="77"/>
    </row>
    <row r="12" spans="1:15" s="16" customFormat="1" ht="14.15" customHeight="1">
      <c r="A12" s="26" t="s">
        <v>61</v>
      </c>
      <c r="B12" s="72">
        <v>6000010040</v>
      </c>
      <c r="C12" s="78"/>
      <c r="D12" s="497"/>
      <c r="E12" s="498"/>
      <c r="F12" s="497"/>
      <c r="G12" s="498"/>
      <c r="H12" s="497"/>
      <c r="I12" s="498"/>
      <c r="J12" s="497"/>
      <c r="K12" s="498"/>
      <c r="L12" s="497"/>
      <c r="M12" s="498"/>
      <c r="N12" s="497"/>
      <c r="O12" s="498"/>
    </row>
    <row r="13" spans="1:15" s="8" customFormat="1" ht="14.15" customHeight="1">
      <c r="A13" s="261" t="s">
        <v>15</v>
      </c>
      <c r="B13" s="72">
        <v>6000010050</v>
      </c>
      <c r="C13" s="78"/>
      <c r="D13" s="72">
        <f t="shared" si="0"/>
        <v>6000011050</v>
      </c>
      <c r="E13" s="78"/>
      <c r="F13" s="72">
        <f>B13+2000</f>
        <v>6000012050</v>
      </c>
      <c r="G13" s="78"/>
      <c r="H13" s="72">
        <f>B13+3000</f>
        <v>6000013050</v>
      </c>
      <c r="I13" s="78"/>
      <c r="J13" s="72">
        <f>B13+4000</f>
        <v>6000014050</v>
      </c>
      <c r="K13" s="78"/>
      <c r="L13" s="72">
        <f>B13+5000</f>
        <v>6000015050</v>
      </c>
      <c r="M13" s="78"/>
      <c r="N13" s="72">
        <f>B13+9000</f>
        <v>6000019050</v>
      </c>
      <c r="O13" s="78"/>
    </row>
    <row r="14" spans="1:15" s="8" customFormat="1" ht="14.15" customHeight="1">
      <c r="A14" s="190" t="s">
        <v>62</v>
      </c>
      <c r="B14" s="72">
        <v>6000010060</v>
      </c>
      <c r="C14" s="78"/>
      <c r="D14" s="72">
        <f t="shared" si="0"/>
        <v>6000011060</v>
      </c>
      <c r="E14" s="78"/>
      <c r="F14" s="72">
        <f t="shared" ref="F14:F16" si="6">B14+2000</f>
        <v>6000012060</v>
      </c>
      <c r="G14" s="78"/>
      <c r="H14" s="72">
        <f t="shared" ref="H14:H16" si="7">B14+3000</f>
        <v>6000013060</v>
      </c>
      <c r="I14" s="78"/>
      <c r="J14" s="72">
        <f t="shared" ref="J14:J16" si="8">B14+4000</f>
        <v>6000014060</v>
      </c>
      <c r="K14" s="78"/>
      <c r="L14" s="72">
        <f t="shared" ref="L14:L16" si="9">B14+5000</f>
        <v>6000015060</v>
      </c>
      <c r="M14" s="78"/>
      <c r="N14" s="72">
        <f t="shared" ref="N14:N16" si="10">B14+9000</f>
        <v>6000019060</v>
      </c>
      <c r="O14" s="78"/>
    </row>
    <row r="15" spans="1:15" s="8" customFormat="1" ht="14.15" customHeight="1">
      <c r="A15" s="190" t="s">
        <v>63</v>
      </c>
      <c r="B15" s="72">
        <v>6000010070</v>
      </c>
      <c r="C15" s="78"/>
      <c r="D15" s="72">
        <f t="shared" si="0"/>
        <v>6000011070</v>
      </c>
      <c r="E15" s="78"/>
      <c r="F15" s="72">
        <f t="shared" si="6"/>
        <v>6000012070</v>
      </c>
      <c r="G15" s="78"/>
      <c r="H15" s="72">
        <f t="shared" si="7"/>
        <v>6000013070</v>
      </c>
      <c r="I15" s="78"/>
      <c r="J15" s="72">
        <f t="shared" si="8"/>
        <v>6000014070</v>
      </c>
      <c r="K15" s="78"/>
      <c r="L15" s="72">
        <f t="shared" si="9"/>
        <v>6000015070</v>
      </c>
      <c r="M15" s="78"/>
      <c r="N15" s="72">
        <f t="shared" si="10"/>
        <v>6000019070</v>
      </c>
      <c r="O15" s="78"/>
    </row>
    <row r="16" spans="1:15" s="8" customFormat="1" ht="14.15" customHeight="1">
      <c r="A16" s="261" t="s">
        <v>101</v>
      </c>
      <c r="B16" s="72">
        <v>6000010080</v>
      </c>
      <c r="C16" s="78"/>
      <c r="D16" s="72">
        <f t="shared" si="0"/>
        <v>6000011080</v>
      </c>
      <c r="E16" s="78"/>
      <c r="F16" s="72">
        <f t="shared" si="6"/>
        <v>6000012080</v>
      </c>
      <c r="G16" s="78"/>
      <c r="H16" s="72">
        <f t="shared" si="7"/>
        <v>6000013080</v>
      </c>
      <c r="I16" s="78"/>
      <c r="J16" s="72">
        <f t="shared" si="8"/>
        <v>6000014080</v>
      </c>
      <c r="K16" s="78"/>
      <c r="L16" s="72">
        <f t="shared" si="9"/>
        <v>6000015080</v>
      </c>
      <c r="M16" s="78"/>
      <c r="N16" s="72">
        <f t="shared" si="10"/>
        <v>6000019080</v>
      </c>
      <c r="O16" s="78"/>
    </row>
    <row r="17" spans="1:15" s="36" customFormat="1" ht="12" customHeight="1">
      <c r="A17" s="263" t="s">
        <v>62</v>
      </c>
      <c r="B17" s="72">
        <v>6000010090</v>
      </c>
      <c r="C17" s="78"/>
      <c r="D17" s="72">
        <f t="shared" si="0"/>
        <v>6000011090</v>
      </c>
      <c r="E17" s="78"/>
      <c r="F17" s="72">
        <f t="shared" ref="F17:F19" si="11">B17+2000</f>
        <v>6000012090</v>
      </c>
      <c r="G17" s="78"/>
      <c r="H17" s="72">
        <f t="shared" ref="H17:H19" si="12">B17+3000</f>
        <v>6000013090</v>
      </c>
      <c r="I17" s="78"/>
      <c r="J17" s="72">
        <f t="shared" ref="J17:J19" si="13">B17+4000</f>
        <v>6000014090</v>
      </c>
      <c r="K17" s="78"/>
      <c r="L17" s="72">
        <f t="shared" ref="L17:L19" si="14">B17+5000</f>
        <v>6000015090</v>
      </c>
      <c r="M17" s="78"/>
      <c r="N17" s="72">
        <f t="shared" ref="N17:N19" si="15">B17+9000</f>
        <v>6000019090</v>
      </c>
      <c r="O17" s="78"/>
    </row>
    <row r="18" spans="1:15" s="36" customFormat="1" ht="14.15" customHeight="1">
      <c r="A18" s="263" t="s">
        <v>63</v>
      </c>
      <c r="B18" s="72">
        <v>6000010100</v>
      </c>
      <c r="C18" s="78"/>
      <c r="D18" s="80">
        <f t="shared" si="0"/>
        <v>6000011100</v>
      </c>
      <c r="E18" s="112"/>
      <c r="F18" s="80">
        <f t="shared" si="11"/>
        <v>6000012100</v>
      </c>
      <c r="G18" s="112"/>
      <c r="H18" s="80">
        <f t="shared" si="12"/>
        <v>6000013100</v>
      </c>
      <c r="I18" s="112"/>
      <c r="J18" s="80">
        <f t="shared" si="13"/>
        <v>6000014100</v>
      </c>
      <c r="K18" s="112"/>
      <c r="L18" s="80">
        <f t="shared" si="14"/>
        <v>6000015100</v>
      </c>
      <c r="M18" s="112"/>
      <c r="N18" s="80">
        <f t="shared" si="15"/>
        <v>6000019100</v>
      </c>
      <c r="O18" s="112"/>
    </row>
    <row r="19" spans="1:15" s="36" customFormat="1" ht="14.15" customHeight="1">
      <c r="A19" s="263" t="s">
        <v>60</v>
      </c>
      <c r="B19" s="72">
        <v>6000010110</v>
      </c>
      <c r="C19" s="78"/>
      <c r="D19" s="80">
        <f t="shared" si="0"/>
        <v>6000011110</v>
      </c>
      <c r="E19" s="112"/>
      <c r="F19" s="80">
        <f t="shared" si="11"/>
        <v>6000012110</v>
      </c>
      <c r="G19" s="112"/>
      <c r="H19" s="80">
        <f t="shared" si="12"/>
        <v>6000013110</v>
      </c>
      <c r="I19" s="112"/>
      <c r="J19" s="80">
        <f t="shared" si="13"/>
        <v>6000014110</v>
      </c>
      <c r="K19" s="112"/>
      <c r="L19" s="80">
        <f t="shared" si="14"/>
        <v>6000015110</v>
      </c>
      <c r="M19" s="112"/>
      <c r="N19" s="80">
        <f t="shared" si="15"/>
        <v>6000019110</v>
      </c>
      <c r="O19" s="112"/>
    </row>
    <row r="20" spans="1:15" s="16" customFormat="1" ht="14.15" customHeight="1">
      <c r="A20" s="26" t="s">
        <v>61</v>
      </c>
      <c r="B20" s="72">
        <v>6000010120</v>
      </c>
      <c r="C20" s="78"/>
      <c r="D20" s="497"/>
      <c r="E20" s="498"/>
      <c r="F20" s="497"/>
      <c r="G20" s="498"/>
      <c r="H20" s="497"/>
      <c r="I20" s="498"/>
      <c r="J20" s="497"/>
      <c r="K20" s="498"/>
      <c r="L20" s="497"/>
      <c r="M20" s="498"/>
      <c r="N20" s="497"/>
      <c r="O20" s="498"/>
    </row>
    <row r="21" spans="1:15" s="8" customFormat="1" ht="14.5" customHeight="1">
      <c r="A21" s="261" t="s">
        <v>64</v>
      </c>
      <c r="B21" s="72">
        <v>6000010130</v>
      </c>
      <c r="C21" s="78"/>
      <c r="D21" s="72">
        <f t="shared" si="0"/>
        <v>6000011130</v>
      </c>
      <c r="E21" s="78"/>
      <c r="F21" s="72">
        <f>B21+2000</f>
        <v>6000012130</v>
      </c>
      <c r="G21" s="78"/>
      <c r="H21" s="72">
        <f>B21+3000</f>
        <v>6000013130</v>
      </c>
      <c r="I21" s="78"/>
      <c r="J21" s="72">
        <f>B21+4000</f>
        <v>6000014130</v>
      </c>
      <c r="K21" s="78"/>
      <c r="L21" s="72">
        <f>B21+5000</f>
        <v>6000015130</v>
      </c>
      <c r="M21" s="78"/>
      <c r="N21" s="72">
        <f>B21+9000</f>
        <v>6000019130</v>
      </c>
      <c r="O21" s="78"/>
    </row>
    <row r="22" spans="1:15" s="36" customFormat="1" ht="11.15" customHeight="1">
      <c r="A22" s="263" t="s">
        <v>62</v>
      </c>
      <c r="B22" s="80">
        <v>6000010140</v>
      </c>
      <c r="C22" s="78"/>
      <c r="D22" s="80">
        <f t="shared" si="0"/>
        <v>6000011140</v>
      </c>
      <c r="E22" s="112"/>
      <c r="F22" s="80">
        <f t="shared" ref="F22:F23" si="16">B22+2000</f>
        <v>6000012140</v>
      </c>
      <c r="G22" s="112"/>
      <c r="H22" s="80">
        <f t="shared" ref="H22:H23" si="17">B22+3000</f>
        <v>6000013140</v>
      </c>
      <c r="I22" s="112"/>
      <c r="J22" s="80">
        <f t="shared" ref="J22:J23" si="18">B22+4000</f>
        <v>6000014140</v>
      </c>
      <c r="K22" s="112"/>
      <c r="L22" s="80">
        <f t="shared" ref="L22:L23" si="19">B22+5000</f>
        <v>6000015140</v>
      </c>
      <c r="M22" s="112"/>
      <c r="N22" s="80">
        <f t="shared" ref="N22:N23" si="20">B22+9000</f>
        <v>6000019140</v>
      </c>
      <c r="O22" s="112"/>
    </row>
    <row r="23" spans="1:15" s="36" customFormat="1" ht="14.15" customHeight="1">
      <c r="A23" s="263" t="s">
        <v>63</v>
      </c>
      <c r="B23" s="80">
        <v>6000010150</v>
      </c>
      <c r="C23" s="78"/>
      <c r="D23" s="80">
        <f t="shared" si="0"/>
        <v>6000011150</v>
      </c>
      <c r="E23" s="112"/>
      <c r="F23" s="80">
        <f t="shared" si="16"/>
        <v>6000012150</v>
      </c>
      <c r="G23" s="112"/>
      <c r="H23" s="80">
        <f t="shared" si="17"/>
        <v>6000013150</v>
      </c>
      <c r="I23" s="112"/>
      <c r="J23" s="80">
        <f t="shared" si="18"/>
        <v>6000014150</v>
      </c>
      <c r="K23" s="112"/>
      <c r="L23" s="80">
        <f t="shared" si="19"/>
        <v>6000015150</v>
      </c>
      <c r="M23" s="112"/>
      <c r="N23" s="80">
        <f t="shared" si="20"/>
        <v>6000019150</v>
      </c>
      <c r="O23" s="112"/>
    </row>
    <row r="24" spans="1:15" s="16" customFormat="1" ht="14.15" customHeight="1">
      <c r="A24" s="26" t="s">
        <v>61</v>
      </c>
      <c r="B24" s="80">
        <v>6000010160</v>
      </c>
      <c r="C24" s="78"/>
      <c r="D24" s="497"/>
      <c r="E24" s="498"/>
      <c r="F24" s="497"/>
      <c r="G24" s="498"/>
      <c r="H24" s="497"/>
      <c r="I24" s="498"/>
      <c r="J24" s="497"/>
      <c r="K24" s="498"/>
      <c r="L24" s="497"/>
      <c r="M24" s="498"/>
      <c r="N24" s="497"/>
      <c r="O24" s="498"/>
    </row>
    <row r="25" spans="1:15" s="36" customFormat="1" ht="14.15" customHeight="1">
      <c r="A25" s="264" t="s">
        <v>65</v>
      </c>
      <c r="B25" s="80">
        <v>6000010170</v>
      </c>
      <c r="C25" s="112"/>
      <c r="D25" s="80">
        <f t="shared" si="0"/>
        <v>6000011170</v>
      </c>
      <c r="E25" s="112"/>
      <c r="F25" s="80">
        <f>B25+2000</f>
        <v>6000012170</v>
      </c>
      <c r="G25" s="112"/>
      <c r="H25" s="80">
        <f>B25+3000</f>
        <v>6000013170</v>
      </c>
      <c r="I25" s="112"/>
      <c r="J25" s="80">
        <f>B25+4000</f>
        <v>6000014170</v>
      </c>
      <c r="K25" s="112"/>
      <c r="L25" s="80">
        <f>B25+5000</f>
        <v>6000015170</v>
      </c>
      <c r="M25" s="112"/>
      <c r="N25" s="80">
        <f>B25+9000</f>
        <v>6000019170</v>
      </c>
      <c r="O25" s="112"/>
    </row>
    <row r="26" spans="1:15" s="8" customFormat="1" ht="14.15" customHeight="1">
      <c r="A26" s="190" t="s">
        <v>59</v>
      </c>
      <c r="B26" s="72">
        <v>6000010180</v>
      </c>
      <c r="C26" s="78"/>
      <c r="D26" s="72">
        <f t="shared" si="0"/>
        <v>6000011180</v>
      </c>
      <c r="E26" s="78"/>
      <c r="F26" s="72">
        <f t="shared" ref="F26:F28" si="21">B26+2000</f>
        <v>6000012180</v>
      </c>
      <c r="G26" s="78"/>
      <c r="H26" s="72">
        <f t="shared" ref="H26:H28" si="22">B26+3000</f>
        <v>6000013180</v>
      </c>
      <c r="I26" s="78"/>
      <c r="J26" s="72">
        <f t="shared" ref="J26:J28" si="23">B26+4000</f>
        <v>6000014180</v>
      </c>
      <c r="K26" s="78"/>
      <c r="L26" s="72">
        <f t="shared" ref="L26:L28" si="24">B26+5000</f>
        <v>6000015180</v>
      </c>
      <c r="M26" s="78"/>
      <c r="N26" s="72">
        <f t="shared" ref="N26:N28" si="25">B26+9000</f>
        <v>6000019180</v>
      </c>
      <c r="O26" s="78"/>
    </row>
    <row r="27" spans="1:15" s="8" customFormat="1" ht="14.15" customHeight="1">
      <c r="A27" s="190" t="s">
        <v>60</v>
      </c>
      <c r="B27" s="72">
        <v>6000010190</v>
      </c>
      <c r="C27" s="78"/>
      <c r="D27" s="72">
        <f t="shared" si="0"/>
        <v>6000011190</v>
      </c>
      <c r="E27" s="78"/>
      <c r="F27" s="72">
        <f t="shared" si="21"/>
        <v>6000012190</v>
      </c>
      <c r="G27" s="78"/>
      <c r="H27" s="72">
        <f t="shared" si="22"/>
        <v>6000013190</v>
      </c>
      <c r="I27" s="78"/>
      <c r="J27" s="72">
        <f t="shared" si="23"/>
        <v>6000014190</v>
      </c>
      <c r="K27" s="78"/>
      <c r="L27" s="72">
        <f t="shared" si="24"/>
        <v>6000015190</v>
      </c>
      <c r="M27" s="78"/>
      <c r="N27" s="72">
        <f t="shared" si="25"/>
        <v>6000019190</v>
      </c>
      <c r="O27" s="78"/>
    </row>
    <row r="28" spans="1:15" s="8" customFormat="1" ht="14.15" customHeight="1">
      <c r="A28" s="261" t="s">
        <v>184</v>
      </c>
      <c r="B28" s="72">
        <v>6000010200</v>
      </c>
      <c r="C28" s="78"/>
      <c r="D28" s="72">
        <f t="shared" si="0"/>
        <v>6000011200</v>
      </c>
      <c r="E28" s="78"/>
      <c r="F28" s="72">
        <f t="shared" si="21"/>
        <v>6000012200</v>
      </c>
      <c r="G28" s="78"/>
      <c r="H28" s="72">
        <f t="shared" si="22"/>
        <v>6000013200</v>
      </c>
      <c r="I28" s="78"/>
      <c r="J28" s="72">
        <f t="shared" si="23"/>
        <v>6000014200</v>
      </c>
      <c r="K28" s="78"/>
      <c r="L28" s="72">
        <f t="shared" si="24"/>
        <v>6000015200</v>
      </c>
      <c r="M28" s="78"/>
      <c r="N28" s="72">
        <f t="shared" si="25"/>
        <v>6000019200</v>
      </c>
      <c r="O28" s="78"/>
    </row>
    <row r="29" spans="1:15" s="36" customFormat="1" ht="12" customHeight="1">
      <c r="A29" s="263" t="s">
        <v>59</v>
      </c>
      <c r="B29" s="80">
        <v>6000010210</v>
      </c>
      <c r="C29" s="78"/>
      <c r="D29" s="80">
        <f t="shared" si="0"/>
        <v>6000011210</v>
      </c>
      <c r="E29" s="112"/>
      <c r="F29" s="80">
        <f t="shared" ref="F29:F31" si="26">B29+2000</f>
        <v>6000012210</v>
      </c>
      <c r="G29" s="112"/>
      <c r="H29" s="80">
        <f t="shared" ref="H29:H31" si="27">B29+3000</f>
        <v>6000013210</v>
      </c>
      <c r="I29" s="112"/>
      <c r="J29" s="80">
        <f t="shared" ref="J29:J31" si="28">B29+4000</f>
        <v>6000014210</v>
      </c>
      <c r="K29" s="112"/>
      <c r="L29" s="80">
        <f t="shared" ref="L29:L31" si="29">B29+5000</f>
        <v>6000015210</v>
      </c>
      <c r="M29" s="112"/>
      <c r="N29" s="80">
        <f t="shared" ref="N29:N31" si="30">B29+9000</f>
        <v>6000019210</v>
      </c>
      <c r="O29" s="112"/>
    </row>
    <row r="30" spans="1:15" s="36" customFormat="1" ht="14.15" customHeight="1">
      <c r="A30" s="263" t="s">
        <v>60</v>
      </c>
      <c r="B30" s="80">
        <v>6000010220</v>
      </c>
      <c r="C30" s="78"/>
      <c r="D30" s="80">
        <f t="shared" si="0"/>
        <v>6000011220</v>
      </c>
      <c r="E30" s="112"/>
      <c r="F30" s="80">
        <f t="shared" si="26"/>
        <v>6000012220</v>
      </c>
      <c r="G30" s="112"/>
      <c r="H30" s="80">
        <f t="shared" si="27"/>
        <v>6000013220</v>
      </c>
      <c r="I30" s="112"/>
      <c r="J30" s="80">
        <f t="shared" si="28"/>
        <v>6000014220</v>
      </c>
      <c r="K30" s="112"/>
      <c r="L30" s="80">
        <f t="shared" si="29"/>
        <v>6000015220</v>
      </c>
      <c r="M30" s="112"/>
      <c r="N30" s="80">
        <f t="shared" si="30"/>
        <v>6000019220</v>
      </c>
      <c r="O30" s="112"/>
    </row>
    <row r="31" spans="1:15" s="36" customFormat="1" ht="14.15" customHeight="1">
      <c r="A31" s="264" t="s">
        <v>66</v>
      </c>
      <c r="B31" s="80">
        <v>6000010230</v>
      </c>
      <c r="C31" s="112"/>
      <c r="D31" s="80">
        <f t="shared" si="0"/>
        <v>6000011230</v>
      </c>
      <c r="E31" s="78"/>
      <c r="F31" s="80">
        <f t="shared" si="26"/>
        <v>6000012230</v>
      </c>
      <c r="G31" s="78"/>
      <c r="H31" s="80">
        <f t="shared" si="27"/>
        <v>6000013230</v>
      </c>
      <c r="I31" s="78"/>
      <c r="J31" s="80">
        <f t="shared" si="28"/>
        <v>6000014230</v>
      </c>
      <c r="K31" s="78"/>
      <c r="L31" s="80">
        <f t="shared" si="29"/>
        <v>6000015230</v>
      </c>
      <c r="M31" s="78"/>
      <c r="N31" s="80">
        <f t="shared" si="30"/>
        <v>6000019230</v>
      </c>
      <c r="O31" s="78"/>
    </row>
    <row r="32" spans="1:15" s="8" customFormat="1" ht="14.15" customHeight="1">
      <c r="A32" s="190" t="s">
        <v>68</v>
      </c>
      <c r="B32" s="72">
        <v>6000010240</v>
      </c>
      <c r="C32" s="78"/>
      <c r="D32" s="72">
        <f t="shared" si="0"/>
        <v>6000011240</v>
      </c>
      <c r="E32" s="78"/>
      <c r="F32" s="72">
        <f t="shared" ref="F32:F34" si="31">B32+2000</f>
        <v>6000012240</v>
      </c>
      <c r="G32" s="78"/>
      <c r="H32" s="72">
        <f t="shared" ref="H32:H34" si="32">B32+3000</f>
        <v>6000013240</v>
      </c>
      <c r="I32" s="78"/>
      <c r="J32" s="72">
        <f t="shared" ref="J32:J34" si="33">B32+4000</f>
        <v>6000014240</v>
      </c>
      <c r="K32" s="78"/>
      <c r="L32" s="72">
        <f t="shared" ref="L32:L34" si="34">B32+5000</f>
        <v>6000015240</v>
      </c>
      <c r="M32" s="78"/>
      <c r="N32" s="72">
        <f t="shared" ref="N32:N34" si="35">B32+9000</f>
        <v>6000019240</v>
      </c>
      <c r="O32" s="78"/>
    </row>
    <row r="33" spans="1:15" s="8" customFormat="1" ht="14.15" customHeight="1">
      <c r="A33" s="261" t="s">
        <v>67</v>
      </c>
      <c r="B33" s="72">
        <v>6000010250</v>
      </c>
      <c r="C33" s="78"/>
      <c r="D33" s="72">
        <f t="shared" si="0"/>
        <v>6000011250</v>
      </c>
      <c r="E33" s="78"/>
      <c r="F33" s="72">
        <f t="shared" si="31"/>
        <v>6000012250</v>
      </c>
      <c r="G33" s="78"/>
      <c r="H33" s="72">
        <f t="shared" si="32"/>
        <v>6000013250</v>
      </c>
      <c r="I33" s="78"/>
      <c r="J33" s="72">
        <f t="shared" si="33"/>
        <v>6000014250</v>
      </c>
      <c r="K33" s="78"/>
      <c r="L33" s="72">
        <f t="shared" si="34"/>
        <v>6000015250</v>
      </c>
      <c r="M33" s="78"/>
      <c r="N33" s="72">
        <f t="shared" si="35"/>
        <v>6000019250</v>
      </c>
      <c r="O33" s="78"/>
    </row>
    <row r="34" spans="1:15" s="350" customFormat="1" ht="14.15" customHeight="1">
      <c r="A34" s="361" t="s">
        <v>154</v>
      </c>
      <c r="B34" s="353">
        <v>6000010252</v>
      </c>
      <c r="C34" s="363"/>
      <c r="D34" s="353">
        <f t="shared" si="0"/>
        <v>6000011252</v>
      </c>
      <c r="E34" s="78"/>
      <c r="F34" s="353">
        <f t="shared" si="31"/>
        <v>6000012252</v>
      </c>
      <c r="G34" s="78"/>
      <c r="H34" s="353">
        <f t="shared" si="32"/>
        <v>6000013252</v>
      </c>
      <c r="I34" s="78"/>
      <c r="J34" s="353">
        <f t="shared" si="33"/>
        <v>6000014252</v>
      </c>
      <c r="K34" s="78"/>
      <c r="L34" s="353">
        <f t="shared" si="34"/>
        <v>6000015252</v>
      </c>
      <c r="M34" s="78"/>
      <c r="N34" s="353">
        <f t="shared" si="35"/>
        <v>6000019252</v>
      </c>
      <c r="O34" s="78"/>
    </row>
    <row r="35" spans="1:15" s="350" customFormat="1" ht="14.15" customHeight="1">
      <c r="A35" s="338"/>
      <c r="B35" s="354"/>
      <c r="C35" s="337"/>
      <c r="D35" s="354"/>
      <c r="E35" s="337"/>
      <c r="F35" s="354"/>
      <c r="G35" s="337"/>
      <c r="H35" s="354"/>
      <c r="I35" s="337"/>
      <c r="J35" s="354"/>
      <c r="K35" s="337"/>
      <c r="L35" s="354"/>
      <c r="M35" s="337"/>
      <c r="N35" s="354"/>
      <c r="O35" s="337"/>
    </row>
    <row r="36" spans="1:15" s="350" customFormat="1" ht="14.15" customHeight="1">
      <c r="A36" s="355" t="s">
        <v>252</v>
      </c>
      <c r="B36" s="353">
        <v>6000010256</v>
      </c>
      <c r="C36" s="355"/>
      <c r="D36" s="356"/>
      <c r="E36" s="334"/>
      <c r="F36" s="357"/>
      <c r="G36" s="334"/>
      <c r="H36" s="357"/>
      <c r="I36" s="334"/>
      <c r="J36" s="357"/>
      <c r="K36" s="334"/>
      <c r="L36" s="357"/>
      <c r="M36" s="334"/>
      <c r="N36" s="357"/>
      <c r="O36" s="333"/>
    </row>
    <row r="37" spans="1:15" s="350" customFormat="1" ht="14.15" customHeight="1">
      <c r="A37" s="355" t="s">
        <v>253</v>
      </c>
      <c r="B37" s="353">
        <v>6000010257</v>
      </c>
      <c r="C37" s="355"/>
      <c r="D37" s="358"/>
      <c r="E37" s="335"/>
      <c r="F37" s="359"/>
      <c r="G37" s="335"/>
      <c r="H37" s="359"/>
      <c r="I37" s="335"/>
      <c r="J37" s="359"/>
      <c r="K37" s="335"/>
      <c r="L37" s="359"/>
      <c r="M37" s="335"/>
      <c r="N37" s="359"/>
      <c r="O37" s="336"/>
    </row>
    <row r="38" spans="1:15" s="8" customFormat="1" ht="14.15" customHeight="1">
      <c r="A38" s="265" t="s">
        <v>185</v>
      </c>
      <c r="B38" s="73">
        <v>6000010260</v>
      </c>
      <c r="C38" s="113"/>
      <c r="D38" s="73">
        <f t="shared" si="0"/>
        <v>6000011260</v>
      </c>
      <c r="E38" s="113"/>
      <c r="F38" s="73">
        <f t="shared" ref="F38" si="36">B38+2000</f>
        <v>6000012260</v>
      </c>
      <c r="G38" s="113"/>
      <c r="H38" s="73">
        <f t="shared" ref="H38" si="37">B38+3000</f>
        <v>6000013260</v>
      </c>
      <c r="I38" s="113"/>
      <c r="J38" s="73">
        <f t="shared" ref="J38" si="38">B38+4000</f>
        <v>6000014260</v>
      </c>
      <c r="K38" s="113"/>
      <c r="L38" s="73">
        <f t="shared" ref="L38" si="39">B38+5000</f>
        <v>6000015260</v>
      </c>
      <c r="M38" s="113"/>
      <c r="N38" s="73">
        <f t="shared" ref="N38" si="40">B38+9000</f>
        <v>6000019260</v>
      </c>
      <c r="O38" s="78"/>
    </row>
    <row r="39" spans="1:15" s="8" customFormat="1" ht="14.15" customHeight="1">
      <c r="A39" s="107"/>
      <c r="B39" s="108"/>
      <c r="C39" s="83"/>
      <c r="D39" s="108"/>
      <c r="E39" s="83"/>
      <c r="F39" s="108"/>
      <c r="G39" s="83"/>
      <c r="H39" s="108"/>
      <c r="I39" s="83"/>
      <c r="J39" s="108"/>
      <c r="K39" s="83"/>
      <c r="L39" s="108"/>
      <c r="M39" s="83"/>
      <c r="N39" s="108"/>
      <c r="O39" s="81"/>
    </row>
    <row r="40" spans="1:15" s="8" customFormat="1" ht="14.15" customHeight="1">
      <c r="A40" s="315" t="s">
        <v>69</v>
      </c>
      <c r="B40" s="109"/>
      <c r="C40" s="79"/>
      <c r="D40" s="109"/>
      <c r="E40" s="79"/>
      <c r="F40" s="109"/>
      <c r="G40" s="79"/>
      <c r="H40" s="109"/>
      <c r="I40" s="79"/>
      <c r="J40" s="109"/>
      <c r="K40" s="79"/>
      <c r="L40" s="109"/>
      <c r="M40" s="79"/>
      <c r="N40" s="109"/>
      <c r="O40" s="81"/>
    </row>
    <row r="41" spans="1:15" s="16" customFormat="1" ht="14.15" customHeight="1">
      <c r="A41" s="46" t="s">
        <v>70</v>
      </c>
      <c r="B41" s="74">
        <v>6000010270</v>
      </c>
      <c r="C41" s="84"/>
      <c r="D41" s="74">
        <f t="shared" ref="D41" si="41">B41+1000</f>
        <v>6000011270</v>
      </c>
      <c r="E41" s="84"/>
      <c r="F41" s="74">
        <f>B41+2000</f>
        <v>6000012270</v>
      </c>
      <c r="G41" s="84"/>
      <c r="H41" s="74">
        <f>B41+3000</f>
        <v>6000013270</v>
      </c>
      <c r="I41" s="84"/>
      <c r="J41" s="74">
        <f>B41+4000</f>
        <v>6000014270</v>
      </c>
      <c r="K41" s="84"/>
      <c r="L41" s="74">
        <f>B41+5000</f>
        <v>6000015270</v>
      </c>
      <c r="M41" s="84"/>
      <c r="N41" s="74">
        <f>B41+9000</f>
        <v>6000019270</v>
      </c>
      <c r="O41" s="78"/>
    </row>
    <row r="42" spans="1:15" s="194" customFormat="1" ht="14.15" customHeight="1">
      <c r="A42" s="31"/>
      <c r="B42" s="174"/>
      <c r="C42" s="175"/>
      <c r="D42" s="174"/>
      <c r="E42" s="175"/>
      <c r="F42" s="174"/>
      <c r="G42" s="175"/>
      <c r="H42" s="174"/>
      <c r="I42" s="175"/>
      <c r="J42" s="174"/>
      <c r="K42" s="175"/>
      <c r="L42" s="174"/>
      <c r="M42" s="175"/>
      <c r="N42" s="174"/>
      <c r="O42" s="175"/>
    </row>
    <row r="43" spans="1:15" s="27" customFormat="1" ht="14.15" customHeight="1">
      <c r="O43" s="402" t="s">
        <v>315</v>
      </c>
    </row>
    <row r="44" spans="1:15" s="27" customFormat="1" ht="14.15" customHeight="1">
      <c r="O44" s="20" t="s">
        <v>122</v>
      </c>
    </row>
    <row r="45" spans="1:15" s="27" customFormat="1" ht="14.15" customHeight="1"/>
    <row r="46" spans="1:15" s="27" customFormat="1" ht="14.15" customHeight="1"/>
    <row r="47" spans="1:15" s="27" customFormat="1" ht="14.15" customHeight="1"/>
    <row r="48" spans="1:15" s="27" customFormat="1" ht="14.15" customHeight="1"/>
    <row r="49" s="27" customFormat="1" ht="14.15" customHeight="1"/>
    <row r="50" s="27" customFormat="1" ht="14.15" customHeight="1"/>
  </sheetData>
  <customSheetViews>
    <customSheetView guid="{4C41525E-EFC1-47E0-ADE3-11DC816135E6}">
      <pageMargins left="0.7" right="0.7" top="0.75" bottom="0.75" header="0.3" footer="0.3"/>
      <pageSetup orientation="portrait" r:id="rId1"/>
    </customSheetView>
  </customSheetViews>
  <mergeCells count="28">
    <mergeCell ref="J12:K12"/>
    <mergeCell ref="L12:M12"/>
    <mergeCell ref="A4:O4"/>
    <mergeCell ref="A5:O5"/>
    <mergeCell ref="A6:O6"/>
    <mergeCell ref="B8:C8"/>
    <mergeCell ref="D8:E8"/>
    <mergeCell ref="F8:G8"/>
    <mergeCell ref="H8:I8"/>
    <mergeCell ref="J8:K8"/>
    <mergeCell ref="L8:M8"/>
    <mergeCell ref="N8:O8"/>
    <mergeCell ref="N12:O12"/>
    <mergeCell ref="D12:E12"/>
    <mergeCell ref="F12:G12"/>
    <mergeCell ref="H12:I12"/>
    <mergeCell ref="N24:O24"/>
    <mergeCell ref="D20:E20"/>
    <mergeCell ref="F20:G20"/>
    <mergeCell ref="H20:I20"/>
    <mergeCell ref="J20:K20"/>
    <mergeCell ref="L20:M20"/>
    <mergeCell ref="N20:O20"/>
    <mergeCell ref="D24:E24"/>
    <mergeCell ref="F24:G24"/>
    <mergeCell ref="H24:I24"/>
    <mergeCell ref="J24:K24"/>
    <mergeCell ref="L24:M24"/>
  </mergeCells>
  <printOptions horizontalCentered="1"/>
  <pageMargins left="0.39370078740157483" right="0.39370078740157483" top="0.39370078740157483" bottom="0.39370078740157483" header="0.39370078740157483" footer="0.39370078740157483"/>
  <pageSetup paperSize="5" scale="80" orientation="landscape"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3">
    <pageSetUpPr fitToPage="1"/>
  </sheetPr>
  <dimension ref="A1:AF49"/>
  <sheetViews>
    <sheetView showGridLines="0" topLeftCell="A28" zoomScaleNormal="100" workbookViewId="0">
      <selection activeCell="D33" sqref="D33"/>
    </sheetView>
  </sheetViews>
  <sheetFormatPr defaultColWidth="9.1796875" defaultRowHeight="14"/>
  <cols>
    <col min="1" max="1" width="43.26953125" style="5" customWidth="1"/>
    <col min="2" max="2" width="12.453125" style="167" customWidth="1"/>
    <col min="3" max="3" width="6.54296875" style="241" customWidth="1"/>
    <col min="4" max="4" width="8.54296875" style="5" customWidth="1"/>
    <col min="5" max="5" width="11.54296875" style="5" customWidth="1"/>
    <col min="6" max="6" width="8.54296875" style="5" customWidth="1"/>
    <col min="7" max="7" width="11.54296875" style="5" customWidth="1"/>
    <col min="8" max="8" width="8.54296875" style="5" customWidth="1"/>
    <col min="9" max="9" width="11.54296875" style="5" customWidth="1"/>
    <col min="10" max="10" width="8.54296875" style="5" customWidth="1"/>
    <col min="11" max="11" width="11.54296875" style="5" customWidth="1"/>
    <col min="12" max="12" width="8.54296875" style="5" customWidth="1"/>
    <col min="13" max="13" width="11.54296875" style="5" customWidth="1"/>
    <col min="14" max="14" width="8.54296875" style="5" customWidth="1"/>
    <col min="15" max="15" width="11.54296875" style="5" customWidth="1"/>
    <col min="16" max="16" width="8.54296875" style="5" customWidth="1"/>
    <col min="17" max="17" width="11.54296875" style="5" customWidth="1"/>
    <col min="18" max="18" width="3.54296875" style="5" customWidth="1"/>
    <col min="19" max="19" width="8.54296875" style="5" customWidth="1"/>
    <col min="20" max="20" width="11.54296875" style="5" customWidth="1"/>
    <col min="21" max="21" width="8.54296875" style="5" customWidth="1"/>
    <col min="22" max="22" width="11.54296875" style="5" customWidth="1"/>
    <col min="23" max="23" width="8.54296875" style="5" customWidth="1"/>
    <col min="24" max="24" width="11.54296875" style="5" customWidth="1"/>
    <col min="25" max="25" width="8.54296875" style="5" customWidth="1"/>
    <col min="26" max="26" width="11.54296875" style="5" customWidth="1"/>
    <col min="27" max="27" width="8.54296875" style="5" customWidth="1"/>
    <col min="28" max="28" width="11.54296875" style="5" customWidth="1"/>
    <col min="29" max="29" width="8.54296875" style="5" customWidth="1"/>
    <col min="30" max="30" width="11.54296875" style="5" customWidth="1"/>
    <col min="31" max="31" width="8.54296875" style="5" customWidth="1"/>
    <col min="32" max="32" width="11.54296875" style="5" customWidth="1"/>
    <col min="33" max="16384" width="9.1796875" style="5"/>
  </cols>
  <sheetData>
    <row r="1" spans="1:32" ht="24">
      <c r="A1" s="23"/>
      <c r="B1" s="241"/>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11" t="s">
        <v>244</v>
      </c>
    </row>
    <row r="2" spans="1:32" ht="27" customHeight="1">
      <c r="A2" s="23"/>
      <c r="B2" s="327"/>
      <c r="C2" s="327"/>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11"/>
    </row>
    <row r="3" spans="1:32" s="207" customFormat="1" ht="15" customHeight="1">
      <c r="A3" s="212" t="s">
        <v>221</v>
      </c>
      <c r="B3" s="205"/>
      <c r="C3" s="205"/>
      <c r="D3" s="205"/>
      <c r="E3" s="206"/>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13"/>
      <c r="AF3" s="214" t="s">
        <v>222</v>
      </c>
    </row>
    <row r="4" spans="1:32" s="8" customFormat="1" ht="15.65" customHeight="1">
      <c r="A4" s="472" t="s">
        <v>71</v>
      </c>
      <c r="B4" s="472"/>
      <c r="C4" s="472"/>
      <c r="D4" s="472"/>
      <c r="E4" s="473"/>
      <c r="F4" s="473"/>
      <c r="G4" s="473"/>
      <c r="H4" s="473"/>
      <c r="I4" s="473"/>
      <c r="J4" s="473"/>
      <c r="K4" s="473"/>
      <c r="L4" s="473"/>
      <c r="M4" s="473"/>
      <c r="N4" s="473"/>
      <c r="O4" s="473"/>
      <c r="P4" s="473"/>
      <c r="Q4" s="473"/>
      <c r="R4" s="473"/>
      <c r="S4" s="473"/>
      <c r="T4" s="473"/>
      <c r="U4" s="473"/>
      <c r="V4" s="473"/>
      <c r="W4" s="473"/>
      <c r="X4" s="473"/>
      <c r="Y4" s="473"/>
      <c r="Z4" s="473"/>
      <c r="AA4" s="473"/>
      <c r="AB4" s="473"/>
      <c r="AC4" s="473"/>
      <c r="AD4" s="473"/>
      <c r="AE4" s="473"/>
      <c r="AF4" s="473"/>
    </row>
    <row r="5" spans="1:32" ht="21.65" customHeight="1">
      <c r="A5" s="489" t="s">
        <v>72</v>
      </c>
      <c r="B5" s="489"/>
      <c r="C5" s="489"/>
      <c r="D5" s="489"/>
      <c r="E5" s="489"/>
      <c r="F5" s="489"/>
      <c r="G5" s="489"/>
      <c r="H5" s="489"/>
      <c r="I5" s="489"/>
      <c r="J5" s="489"/>
      <c r="K5" s="489"/>
      <c r="L5" s="489"/>
      <c r="M5" s="489"/>
      <c r="N5" s="489"/>
      <c r="O5" s="489"/>
      <c r="P5" s="489"/>
      <c r="Q5" s="489"/>
      <c r="R5" s="489"/>
      <c r="S5" s="489"/>
      <c r="T5" s="489"/>
      <c r="U5" s="489"/>
      <c r="V5" s="489"/>
      <c r="W5" s="489"/>
      <c r="X5" s="489"/>
      <c r="Y5" s="489"/>
      <c r="Z5" s="489"/>
      <c r="AA5" s="489"/>
      <c r="AB5" s="489"/>
      <c r="AC5" s="489"/>
      <c r="AD5" s="489"/>
      <c r="AE5" s="489"/>
      <c r="AF5" s="489"/>
    </row>
    <row r="6" spans="1:32" s="7" customFormat="1" ht="15.65" customHeight="1">
      <c r="A6" s="499" t="s">
        <v>18</v>
      </c>
      <c r="B6" s="499"/>
      <c r="C6" s="499"/>
      <c r="D6" s="499"/>
      <c r="E6" s="499"/>
      <c r="F6" s="499"/>
      <c r="G6" s="499"/>
      <c r="H6" s="499"/>
      <c r="I6" s="499"/>
      <c r="J6" s="499"/>
      <c r="K6" s="499"/>
      <c r="L6" s="499"/>
      <c r="M6" s="499"/>
      <c r="N6" s="499"/>
      <c r="O6" s="499"/>
      <c r="P6" s="499"/>
      <c r="Q6" s="499"/>
      <c r="R6" s="499"/>
      <c r="S6" s="499"/>
      <c r="T6" s="499"/>
      <c r="U6" s="499"/>
      <c r="V6" s="499"/>
      <c r="W6" s="499"/>
      <c r="X6" s="499"/>
      <c r="Y6" s="499"/>
      <c r="Z6" s="499"/>
      <c r="AA6" s="499"/>
      <c r="AB6" s="499"/>
      <c r="AC6" s="499"/>
      <c r="AD6" s="499"/>
      <c r="AE6" s="499"/>
      <c r="AF6" s="499"/>
    </row>
    <row r="7" spans="1:32" s="7" customFormat="1" ht="15.65" customHeight="1">
      <c r="B7" s="172"/>
      <c r="C7" s="208"/>
    </row>
    <row r="8" spans="1:32" s="8" customFormat="1" ht="22.4" customHeight="1">
      <c r="B8" s="169"/>
      <c r="C8" s="266" t="s">
        <v>73</v>
      </c>
      <c r="D8" s="491" t="s">
        <v>47</v>
      </c>
      <c r="E8" s="491"/>
      <c r="F8" s="487" t="s">
        <v>48</v>
      </c>
      <c r="G8" s="488"/>
      <c r="H8" s="487" t="s">
        <v>49</v>
      </c>
      <c r="I8" s="488"/>
      <c r="J8" s="487" t="s">
        <v>50</v>
      </c>
      <c r="K8" s="488"/>
      <c r="L8" s="487" t="s">
        <v>51</v>
      </c>
      <c r="M8" s="488"/>
      <c r="N8" s="487" t="s">
        <v>52</v>
      </c>
      <c r="O8" s="488"/>
      <c r="P8" s="487" t="s">
        <v>53</v>
      </c>
      <c r="Q8" s="488"/>
      <c r="S8" s="487" t="s">
        <v>47</v>
      </c>
      <c r="T8" s="488"/>
      <c r="U8" s="487" t="s">
        <v>48</v>
      </c>
      <c r="V8" s="488"/>
      <c r="W8" s="487" t="s">
        <v>49</v>
      </c>
      <c r="X8" s="488"/>
      <c r="Y8" s="487" t="s">
        <v>50</v>
      </c>
      <c r="Z8" s="488"/>
      <c r="AA8" s="487" t="s">
        <v>51</v>
      </c>
      <c r="AB8" s="488"/>
      <c r="AC8" s="487" t="s">
        <v>52</v>
      </c>
      <c r="AD8" s="488"/>
      <c r="AE8" s="487" t="s">
        <v>53</v>
      </c>
      <c r="AF8" s="488"/>
    </row>
    <row r="9" spans="1:32" s="8" customFormat="1" ht="14.15" customHeight="1">
      <c r="A9" s="442" t="s">
        <v>357</v>
      </c>
      <c r="B9" s="165"/>
      <c r="C9" s="267"/>
      <c r="D9" s="86"/>
      <c r="E9" s="86"/>
      <c r="F9" s="86"/>
      <c r="G9" s="87"/>
      <c r="H9" s="86"/>
      <c r="I9" s="87"/>
      <c r="J9" s="86"/>
      <c r="K9" s="87"/>
      <c r="L9" s="86"/>
      <c r="M9" s="87"/>
      <c r="N9" s="86"/>
      <c r="O9" s="87"/>
      <c r="P9" s="86"/>
      <c r="Q9" s="88"/>
      <c r="S9" s="25"/>
      <c r="T9" s="48" t="s">
        <v>75</v>
      </c>
      <c r="U9" s="25"/>
      <c r="W9" s="25"/>
      <c r="Y9" s="25"/>
      <c r="AA9" s="25"/>
      <c r="AC9" s="25"/>
      <c r="AE9" s="25"/>
    </row>
    <row r="10" spans="1:32" s="8" customFormat="1" ht="14.15" customHeight="1">
      <c r="A10" s="220" t="s">
        <v>76</v>
      </c>
      <c r="B10" s="166"/>
      <c r="C10" s="268">
        <v>2.5000000000000001E-2</v>
      </c>
      <c r="D10" s="144">
        <v>8000010050</v>
      </c>
      <c r="E10" s="78"/>
      <c r="F10" s="72">
        <f t="shared" ref="F10:F12" si="0">D10+1000</f>
        <v>8000011050</v>
      </c>
      <c r="G10" s="78"/>
      <c r="H10" s="72">
        <f t="shared" ref="H10:H12" si="1">D10+2000</f>
        <v>8000012050</v>
      </c>
      <c r="I10" s="78"/>
      <c r="J10" s="72">
        <f t="shared" ref="J10:J12" si="2">D10+3000</f>
        <v>8000013050</v>
      </c>
      <c r="K10" s="78"/>
      <c r="L10" s="72">
        <f t="shared" ref="L10:L12" si="3">D10+4000</f>
        <v>8000014050</v>
      </c>
      <c r="M10" s="78"/>
      <c r="N10" s="72">
        <f t="shared" ref="N10:N12" si="4">D10+5000</f>
        <v>8000015050</v>
      </c>
      <c r="O10" s="78"/>
      <c r="P10" s="72">
        <f t="shared" ref="P10:P12" si="5">D10+9000</f>
        <v>8000019050</v>
      </c>
      <c r="Q10" s="78"/>
      <c r="R10" s="49"/>
      <c r="S10" s="72">
        <f>D10+10000</f>
        <v>8000020050</v>
      </c>
      <c r="T10" s="77"/>
      <c r="U10" s="72">
        <f>D10+11000</f>
        <v>8000021050</v>
      </c>
      <c r="V10" s="77"/>
      <c r="W10" s="72">
        <f>D10+12000</f>
        <v>8000022050</v>
      </c>
      <c r="X10" s="77"/>
      <c r="Y10" s="72">
        <f>D10+13000</f>
        <v>8000023050</v>
      </c>
      <c r="Z10" s="77"/>
      <c r="AA10" s="72">
        <f>D10+14000</f>
        <v>8000024050</v>
      </c>
      <c r="AB10" s="77"/>
      <c r="AC10" s="72">
        <f>D10+15000</f>
        <v>8000025050</v>
      </c>
      <c r="AD10" s="77"/>
      <c r="AE10" s="72">
        <f>D10+19000</f>
        <v>8000029050</v>
      </c>
      <c r="AF10" s="77"/>
    </row>
    <row r="11" spans="1:32" s="8" customFormat="1" ht="14.15" customHeight="1">
      <c r="A11" s="220" t="s">
        <v>77</v>
      </c>
      <c r="B11" s="166"/>
      <c r="C11" s="268">
        <v>2.5000000000000001E-2</v>
      </c>
      <c r="D11" s="144">
        <v>8000010060</v>
      </c>
      <c r="E11" s="78"/>
      <c r="F11" s="72">
        <f t="shared" si="0"/>
        <v>8000011060</v>
      </c>
      <c r="G11" s="78"/>
      <c r="H11" s="72">
        <f t="shared" si="1"/>
        <v>8000012060</v>
      </c>
      <c r="I11" s="78"/>
      <c r="J11" s="72">
        <f t="shared" si="2"/>
        <v>8000013060</v>
      </c>
      <c r="K11" s="78"/>
      <c r="L11" s="72">
        <f t="shared" si="3"/>
        <v>8000014060</v>
      </c>
      <c r="M11" s="78"/>
      <c r="N11" s="72">
        <f t="shared" si="4"/>
        <v>8000015060</v>
      </c>
      <c r="O11" s="78"/>
      <c r="P11" s="72">
        <f t="shared" si="5"/>
        <v>8000019060</v>
      </c>
      <c r="Q11" s="78"/>
      <c r="R11" s="49"/>
      <c r="S11" s="72">
        <f t="shared" ref="S11:S12" si="6">D11+10000</f>
        <v>8000020060</v>
      </c>
      <c r="T11" s="77"/>
      <c r="U11" s="72">
        <f t="shared" ref="U11:U12" si="7">D11+11000</f>
        <v>8000021060</v>
      </c>
      <c r="V11" s="77"/>
      <c r="W11" s="72">
        <f t="shared" ref="W11:W12" si="8">D11+12000</f>
        <v>8000022060</v>
      </c>
      <c r="X11" s="77"/>
      <c r="Y11" s="72">
        <f t="shared" ref="Y11:Y12" si="9">D11+13000</f>
        <v>8000023060</v>
      </c>
      <c r="Z11" s="77"/>
      <c r="AA11" s="72">
        <f t="shared" ref="AA11:AA12" si="10">D11+14000</f>
        <v>8000024060</v>
      </c>
      <c r="AB11" s="77"/>
      <c r="AC11" s="72">
        <f t="shared" ref="AC11:AC12" si="11">D11+15000</f>
        <v>8000025060</v>
      </c>
      <c r="AD11" s="77"/>
      <c r="AE11" s="72">
        <f t="shared" ref="AE11:AE12" si="12">D11+19000</f>
        <v>8000029060</v>
      </c>
      <c r="AF11" s="77"/>
    </row>
    <row r="12" spans="1:32" s="8" customFormat="1" ht="14.15" customHeight="1">
      <c r="A12" s="220" t="s">
        <v>78</v>
      </c>
      <c r="B12" s="166"/>
      <c r="C12" s="269">
        <v>2.5000000000000001E-2</v>
      </c>
      <c r="D12" s="144">
        <v>8000010070</v>
      </c>
      <c r="E12" s="78"/>
      <c r="F12" s="72">
        <f t="shared" si="0"/>
        <v>8000011070</v>
      </c>
      <c r="G12" s="78"/>
      <c r="H12" s="72">
        <f t="shared" si="1"/>
        <v>8000012070</v>
      </c>
      <c r="I12" s="78"/>
      <c r="J12" s="72">
        <f t="shared" si="2"/>
        <v>8000013070</v>
      </c>
      <c r="K12" s="78"/>
      <c r="L12" s="72">
        <f t="shared" si="3"/>
        <v>8000014070</v>
      </c>
      <c r="M12" s="78"/>
      <c r="N12" s="72">
        <f t="shared" si="4"/>
        <v>8000015070</v>
      </c>
      <c r="O12" s="78"/>
      <c r="P12" s="72">
        <f t="shared" si="5"/>
        <v>8000019070</v>
      </c>
      <c r="Q12" s="78"/>
      <c r="R12" s="49"/>
      <c r="S12" s="72">
        <f t="shared" si="6"/>
        <v>8000020070</v>
      </c>
      <c r="T12" s="82"/>
      <c r="U12" s="72">
        <f t="shared" si="7"/>
        <v>8000021070</v>
      </c>
      <c r="V12" s="82"/>
      <c r="W12" s="72">
        <f t="shared" si="8"/>
        <v>8000022070</v>
      </c>
      <c r="X12" s="82"/>
      <c r="Y12" s="72">
        <f t="shared" si="9"/>
        <v>8000023070</v>
      </c>
      <c r="Z12" s="82"/>
      <c r="AA12" s="72">
        <f t="shared" si="10"/>
        <v>8000024070</v>
      </c>
      <c r="AB12" s="82"/>
      <c r="AC12" s="72">
        <f t="shared" si="11"/>
        <v>8000025070</v>
      </c>
      <c r="AD12" s="82"/>
      <c r="AE12" s="72">
        <f t="shared" si="12"/>
        <v>8000029070</v>
      </c>
      <c r="AF12" s="82"/>
    </row>
    <row r="13" spans="1:32" s="8" customFormat="1" ht="14.15" customHeight="1">
      <c r="A13" s="366" t="s">
        <v>79</v>
      </c>
      <c r="B13" s="171"/>
      <c r="C13" s="270"/>
      <c r="D13" s="71"/>
      <c r="E13" s="87"/>
      <c r="F13" s="71"/>
      <c r="G13" s="87"/>
      <c r="H13" s="71"/>
      <c r="I13" s="87"/>
      <c r="J13" s="71"/>
      <c r="K13" s="87"/>
      <c r="L13" s="71"/>
      <c r="M13" s="87"/>
      <c r="N13" s="71"/>
      <c r="O13" s="87"/>
      <c r="P13" s="71"/>
      <c r="Q13" s="88"/>
      <c r="R13" s="49"/>
      <c r="S13" s="71"/>
      <c r="T13" s="87"/>
      <c r="U13" s="71"/>
      <c r="V13" s="87"/>
      <c r="W13" s="71"/>
      <c r="X13" s="87"/>
      <c r="Y13" s="71"/>
      <c r="Z13" s="87"/>
      <c r="AA13" s="71"/>
      <c r="AB13" s="87"/>
      <c r="AC13" s="71"/>
      <c r="AD13" s="87"/>
      <c r="AE13" s="71"/>
      <c r="AF13" s="88"/>
    </row>
    <row r="14" spans="1:32" s="8" customFormat="1" ht="14.15" customHeight="1">
      <c r="A14" s="220" t="s">
        <v>358</v>
      </c>
      <c r="B14" s="166"/>
      <c r="C14" s="271">
        <v>1.7500000000000002E-2</v>
      </c>
      <c r="D14" s="144">
        <v>8000010080</v>
      </c>
      <c r="E14" s="78"/>
      <c r="F14" s="72">
        <f>D14+1000</f>
        <v>8000011080</v>
      </c>
      <c r="G14" s="78"/>
      <c r="H14" s="72">
        <f>D14+2000</f>
        <v>8000012080</v>
      </c>
      <c r="I14" s="78"/>
      <c r="J14" s="72">
        <f>D14+3000</f>
        <v>8000013080</v>
      </c>
      <c r="K14" s="78"/>
      <c r="L14" s="72">
        <f>D14+4000</f>
        <v>8000014080</v>
      </c>
      <c r="M14" s="78"/>
      <c r="N14" s="72">
        <f>D14+5000</f>
        <v>8000015080</v>
      </c>
      <c r="O14" s="78"/>
      <c r="P14" s="72">
        <f>D14+9000</f>
        <v>8000019080</v>
      </c>
      <c r="Q14" s="78"/>
      <c r="R14" s="49"/>
      <c r="S14" s="72">
        <f>D14+10000</f>
        <v>8000020080</v>
      </c>
      <c r="T14" s="90"/>
      <c r="U14" s="72">
        <f>D14+11000</f>
        <v>8000021080</v>
      </c>
      <c r="V14" s="90"/>
      <c r="W14" s="72">
        <f>D14+12000</f>
        <v>8000022080</v>
      </c>
      <c r="X14" s="90"/>
      <c r="Y14" s="72">
        <f>D14+13000</f>
        <v>8000023080</v>
      </c>
      <c r="Z14" s="90"/>
      <c r="AA14" s="72">
        <f>D14+14000</f>
        <v>8000024080</v>
      </c>
      <c r="AB14" s="90"/>
      <c r="AC14" s="72">
        <f>D14+15000</f>
        <v>8000025080</v>
      </c>
      <c r="AD14" s="90"/>
      <c r="AE14" s="72">
        <f>D14+19000</f>
        <v>8000029080</v>
      </c>
      <c r="AF14" s="90"/>
    </row>
    <row r="15" spans="1:32" s="8" customFormat="1" ht="14.15" customHeight="1">
      <c r="A15" s="366" t="s">
        <v>265</v>
      </c>
      <c r="B15" s="171"/>
      <c r="C15" s="270"/>
      <c r="D15" s="71"/>
      <c r="E15" s="87"/>
      <c r="F15" s="71"/>
      <c r="G15" s="87"/>
      <c r="H15" s="71"/>
      <c r="I15" s="87"/>
      <c r="J15" s="71"/>
      <c r="K15" s="87"/>
      <c r="L15" s="71"/>
      <c r="M15" s="87"/>
      <c r="N15" s="71"/>
      <c r="O15" s="87"/>
      <c r="P15" s="71"/>
      <c r="Q15" s="88"/>
      <c r="R15" s="49"/>
      <c r="S15" s="71"/>
      <c r="T15" s="87"/>
      <c r="U15" s="71"/>
      <c r="V15" s="87"/>
      <c r="W15" s="71"/>
      <c r="X15" s="87"/>
      <c r="Y15" s="71"/>
      <c r="Z15" s="87"/>
      <c r="AA15" s="71"/>
      <c r="AB15" s="87"/>
      <c r="AC15" s="71"/>
      <c r="AD15" s="87"/>
      <c r="AE15" s="71"/>
      <c r="AF15" s="88"/>
    </row>
    <row r="16" spans="1:32" s="8" customFormat="1" ht="14.15" customHeight="1">
      <c r="A16" s="220" t="s">
        <v>262</v>
      </c>
      <c r="B16" s="166"/>
      <c r="C16" s="272">
        <v>4.0000000000000001E-3</v>
      </c>
      <c r="D16" s="144">
        <v>8000010090</v>
      </c>
      <c r="E16" s="78"/>
      <c r="F16" s="72">
        <f t="shared" ref="F16:F19" si="13">D16+1000</f>
        <v>8000011090</v>
      </c>
      <c r="G16" s="78"/>
      <c r="H16" s="72">
        <f t="shared" ref="H16:H19" si="14">D16+2000</f>
        <v>8000012090</v>
      </c>
      <c r="I16" s="78"/>
      <c r="J16" s="72">
        <f t="shared" ref="J16:J19" si="15">D16+3000</f>
        <v>8000013090</v>
      </c>
      <c r="K16" s="78"/>
      <c r="L16" s="72">
        <f t="shared" ref="L16:L19" si="16">D16+4000</f>
        <v>8000014090</v>
      </c>
      <c r="M16" s="78"/>
      <c r="N16" s="72">
        <f t="shared" ref="N16:N19" si="17">D16+5000</f>
        <v>8000015090</v>
      </c>
      <c r="O16" s="78"/>
      <c r="P16" s="72">
        <f t="shared" ref="P16:P19" si="18">D16+9000</f>
        <v>8000019090</v>
      </c>
      <c r="Q16" s="78"/>
      <c r="R16" s="49"/>
      <c r="S16" s="72">
        <f t="shared" ref="S16:S19" si="19">D16+10000</f>
        <v>8000020090</v>
      </c>
      <c r="T16" s="91"/>
      <c r="U16" s="72">
        <f t="shared" ref="U16:U19" si="20">D16+11000</f>
        <v>8000021090</v>
      </c>
      <c r="V16" s="91"/>
      <c r="W16" s="72">
        <f t="shared" ref="W16:W19" si="21">D16+12000</f>
        <v>8000022090</v>
      </c>
      <c r="X16" s="91"/>
      <c r="Y16" s="72">
        <f t="shared" ref="Y16:Y19" si="22">D16+13000</f>
        <v>8000023090</v>
      </c>
      <c r="Z16" s="91"/>
      <c r="AA16" s="72">
        <f t="shared" ref="AA16:AA19" si="23">D16+14000</f>
        <v>8000024090</v>
      </c>
      <c r="AB16" s="91"/>
      <c r="AC16" s="72">
        <f t="shared" ref="AC16:AC19" si="24">D16+15000</f>
        <v>8000025090</v>
      </c>
      <c r="AD16" s="91"/>
      <c r="AE16" s="72">
        <f t="shared" ref="AE16:AE19" si="25">D16+19000</f>
        <v>8000029090</v>
      </c>
      <c r="AF16" s="91"/>
    </row>
    <row r="17" spans="1:32" s="8" customFormat="1" ht="20.5" customHeight="1">
      <c r="A17" s="164" t="s">
        <v>263</v>
      </c>
      <c r="B17" s="133"/>
      <c r="C17" s="268">
        <v>1.5E-3</v>
      </c>
      <c r="D17" s="144">
        <v>8000010100</v>
      </c>
      <c r="E17" s="78"/>
      <c r="F17" s="72">
        <f t="shared" si="13"/>
        <v>8000011100</v>
      </c>
      <c r="G17" s="78"/>
      <c r="H17" s="72">
        <f t="shared" si="14"/>
        <v>8000012100</v>
      </c>
      <c r="I17" s="78"/>
      <c r="J17" s="72">
        <f t="shared" si="15"/>
        <v>8000013100</v>
      </c>
      <c r="K17" s="78"/>
      <c r="L17" s="72">
        <f t="shared" si="16"/>
        <v>8000014100</v>
      </c>
      <c r="M17" s="78"/>
      <c r="N17" s="72">
        <f t="shared" si="17"/>
        <v>8000015100</v>
      </c>
      <c r="O17" s="78"/>
      <c r="P17" s="72">
        <f t="shared" si="18"/>
        <v>8000019100</v>
      </c>
      <c r="Q17" s="78"/>
      <c r="R17" s="49"/>
      <c r="S17" s="72">
        <f t="shared" si="19"/>
        <v>8000020100</v>
      </c>
      <c r="T17" s="77"/>
      <c r="U17" s="72">
        <f t="shared" si="20"/>
        <v>8000021100</v>
      </c>
      <c r="V17" s="77"/>
      <c r="W17" s="72">
        <f t="shared" si="21"/>
        <v>8000022100</v>
      </c>
      <c r="X17" s="77"/>
      <c r="Y17" s="72">
        <f t="shared" si="22"/>
        <v>8000023100</v>
      </c>
      <c r="Z17" s="77"/>
      <c r="AA17" s="72">
        <f t="shared" si="23"/>
        <v>8000024100</v>
      </c>
      <c r="AB17" s="77"/>
      <c r="AC17" s="72">
        <f t="shared" si="24"/>
        <v>8000025100</v>
      </c>
      <c r="AD17" s="77"/>
      <c r="AE17" s="72">
        <f t="shared" si="25"/>
        <v>8000029100</v>
      </c>
      <c r="AF17" s="77"/>
    </row>
    <row r="18" spans="1:32" s="8" customFormat="1" ht="14.15" customHeight="1">
      <c r="A18" s="220" t="s">
        <v>80</v>
      </c>
      <c r="B18" s="196"/>
      <c r="C18" s="268">
        <v>1E-3</v>
      </c>
      <c r="D18" s="144">
        <v>8000010110</v>
      </c>
      <c r="E18" s="78"/>
      <c r="F18" s="72">
        <f t="shared" si="13"/>
        <v>8000011110</v>
      </c>
      <c r="G18" s="78"/>
      <c r="H18" s="72">
        <f t="shared" si="14"/>
        <v>8000012110</v>
      </c>
      <c r="I18" s="78"/>
      <c r="J18" s="72">
        <f t="shared" si="15"/>
        <v>8000013110</v>
      </c>
      <c r="K18" s="78"/>
      <c r="L18" s="72">
        <f t="shared" si="16"/>
        <v>8000014110</v>
      </c>
      <c r="M18" s="78"/>
      <c r="N18" s="72">
        <f t="shared" si="17"/>
        <v>8000015110</v>
      </c>
      <c r="O18" s="78"/>
      <c r="P18" s="72">
        <f t="shared" si="18"/>
        <v>8000019110</v>
      </c>
      <c r="Q18" s="78"/>
      <c r="R18" s="49"/>
      <c r="S18" s="72">
        <f t="shared" si="19"/>
        <v>8000020110</v>
      </c>
      <c r="T18" s="77"/>
      <c r="U18" s="72">
        <f t="shared" si="20"/>
        <v>8000021110</v>
      </c>
      <c r="V18" s="77"/>
      <c r="W18" s="72">
        <f t="shared" si="21"/>
        <v>8000022110</v>
      </c>
      <c r="X18" s="77"/>
      <c r="Y18" s="72">
        <f t="shared" si="22"/>
        <v>8000023110</v>
      </c>
      <c r="Z18" s="77"/>
      <c r="AA18" s="72">
        <f t="shared" si="23"/>
        <v>8000024110</v>
      </c>
      <c r="AB18" s="77"/>
      <c r="AC18" s="72">
        <f t="shared" si="24"/>
        <v>8000025110</v>
      </c>
      <c r="AD18" s="77"/>
      <c r="AE18" s="72">
        <f t="shared" si="25"/>
        <v>8000029110</v>
      </c>
      <c r="AF18" s="77"/>
    </row>
    <row r="19" spans="1:32" s="8" customFormat="1" ht="33.65" customHeight="1">
      <c r="A19" s="164" t="s">
        <v>264</v>
      </c>
      <c r="B19" s="135"/>
      <c r="C19" s="268">
        <v>1E-3</v>
      </c>
      <c r="D19" s="144">
        <v>8000010120</v>
      </c>
      <c r="E19" s="78"/>
      <c r="F19" s="72">
        <f t="shared" si="13"/>
        <v>8000011120</v>
      </c>
      <c r="G19" s="78"/>
      <c r="H19" s="72">
        <f t="shared" si="14"/>
        <v>8000012120</v>
      </c>
      <c r="I19" s="78"/>
      <c r="J19" s="72">
        <f t="shared" si="15"/>
        <v>8000013120</v>
      </c>
      <c r="K19" s="78"/>
      <c r="L19" s="72">
        <f t="shared" si="16"/>
        <v>8000014120</v>
      </c>
      <c r="M19" s="78"/>
      <c r="N19" s="72">
        <f t="shared" si="17"/>
        <v>8000015120</v>
      </c>
      <c r="O19" s="78"/>
      <c r="P19" s="72">
        <f t="shared" si="18"/>
        <v>8000019120</v>
      </c>
      <c r="Q19" s="78"/>
      <c r="R19" s="49"/>
      <c r="S19" s="72">
        <f t="shared" si="19"/>
        <v>8000020120</v>
      </c>
      <c r="T19" s="77"/>
      <c r="U19" s="72">
        <f t="shared" si="20"/>
        <v>8000021120</v>
      </c>
      <c r="V19" s="77"/>
      <c r="W19" s="72">
        <f t="shared" si="21"/>
        <v>8000022120</v>
      </c>
      <c r="X19" s="77"/>
      <c r="Y19" s="72">
        <f t="shared" si="22"/>
        <v>8000023120</v>
      </c>
      <c r="Z19" s="77"/>
      <c r="AA19" s="72">
        <f t="shared" si="23"/>
        <v>8000024120</v>
      </c>
      <c r="AB19" s="77"/>
      <c r="AC19" s="72">
        <f t="shared" si="24"/>
        <v>8000025120</v>
      </c>
      <c r="AD19" s="77"/>
      <c r="AE19" s="72">
        <f t="shared" si="25"/>
        <v>8000029120</v>
      </c>
      <c r="AF19" s="77"/>
    </row>
    <row r="20" spans="1:32" s="8" customFormat="1" ht="14.15" customHeight="1">
      <c r="A20" s="131" t="s">
        <v>186</v>
      </c>
      <c r="B20" s="196" t="s">
        <v>165</v>
      </c>
      <c r="C20" s="280"/>
      <c r="D20" s="144">
        <v>8000010010</v>
      </c>
      <c r="E20" s="78"/>
      <c r="F20" s="72">
        <f>D20+1000</f>
        <v>8000011010</v>
      </c>
      <c r="G20" s="78"/>
      <c r="H20" s="72">
        <f>D20+2000</f>
        <v>8000012010</v>
      </c>
      <c r="I20" s="78"/>
      <c r="J20" s="72">
        <f>D20+3000</f>
        <v>8000013010</v>
      </c>
      <c r="K20" s="78"/>
      <c r="L20" s="72">
        <f>D20+4000</f>
        <v>8000014010</v>
      </c>
      <c r="M20" s="78"/>
      <c r="N20" s="72">
        <f>D20+5000</f>
        <v>8000015010</v>
      </c>
      <c r="O20" s="78"/>
      <c r="P20" s="72">
        <f>D20+9000</f>
        <v>8000019010</v>
      </c>
      <c r="Q20" s="78"/>
    </row>
    <row r="21" spans="1:32" s="168" customFormat="1" ht="14.15" customHeight="1">
      <c r="A21" s="443"/>
      <c r="B21" s="30"/>
      <c r="C21" s="215"/>
      <c r="D21" s="174"/>
      <c r="E21" s="175"/>
      <c r="F21" s="174"/>
      <c r="G21" s="175"/>
      <c r="H21" s="174"/>
      <c r="I21" s="175"/>
      <c r="J21" s="174"/>
      <c r="K21" s="175"/>
      <c r="L21" s="174"/>
      <c r="M21" s="175"/>
      <c r="N21" s="174"/>
      <c r="O21" s="175"/>
      <c r="P21" s="174"/>
      <c r="Q21" s="175"/>
    </row>
    <row r="22" spans="1:32" s="8" customFormat="1" ht="14.15" customHeight="1">
      <c r="A22" s="442" t="s">
        <v>357</v>
      </c>
      <c r="B22" s="275"/>
      <c r="C22" s="267"/>
      <c r="D22" s="71"/>
      <c r="E22" s="87"/>
      <c r="F22" s="71"/>
      <c r="G22" s="87"/>
      <c r="H22" s="71"/>
      <c r="I22" s="87"/>
      <c r="J22" s="71"/>
      <c r="K22" s="87"/>
      <c r="L22" s="71"/>
      <c r="M22" s="87"/>
      <c r="N22" s="71"/>
      <c r="O22" s="87"/>
      <c r="P22" s="71"/>
      <c r="Q22" s="88"/>
      <c r="S22" s="25"/>
      <c r="T22" s="48" t="s">
        <v>81</v>
      </c>
      <c r="U22" s="25"/>
      <c r="W22" s="25"/>
      <c r="Y22" s="25"/>
      <c r="AA22" s="25"/>
      <c r="AC22" s="25"/>
      <c r="AE22" s="25"/>
    </row>
    <row r="23" spans="1:32" s="8" customFormat="1" ht="14.15" customHeight="1">
      <c r="A23" s="220" t="s">
        <v>76</v>
      </c>
      <c r="B23" s="196"/>
      <c r="C23" s="272">
        <v>2.5000000000000001E-2</v>
      </c>
      <c r="D23" s="144">
        <v>8000010130</v>
      </c>
      <c r="E23" s="78"/>
      <c r="F23" s="72">
        <f t="shared" ref="F23:F25" si="26">D23+1000</f>
        <v>8000011130</v>
      </c>
      <c r="G23" s="78"/>
      <c r="H23" s="72">
        <f t="shared" ref="H23:H25" si="27">D23+2000</f>
        <v>8000012130</v>
      </c>
      <c r="I23" s="78"/>
      <c r="J23" s="72">
        <f t="shared" ref="J23:J25" si="28">D23+3000</f>
        <v>8000013130</v>
      </c>
      <c r="K23" s="78"/>
      <c r="L23" s="72">
        <f t="shared" ref="L23:L25" si="29">D23+4000</f>
        <v>8000014130</v>
      </c>
      <c r="M23" s="78"/>
      <c r="N23" s="72">
        <f t="shared" ref="N23:N25" si="30">D23+5000</f>
        <v>8000015130</v>
      </c>
      <c r="O23" s="78"/>
      <c r="P23" s="72">
        <f t="shared" ref="P23:P25" si="31">D23+9000</f>
        <v>8000019130</v>
      </c>
      <c r="Q23" s="78"/>
      <c r="S23" s="72">
        <f t="shared" ref="S23:S25" si="32">D23+10000</f>
        <v>8000020130</v>
      </c>
      <c r="T23" s="77"/>
      <c r="U23" s="197">
        <f t="shared" ref="U23:U25" si="33">D23+11000</f>
        <v>8000021130</v>
      </c>
      <c r="V23" s="77"/>
      <c r="W23" s="197">
        <f t="shared" ref="W23:W25" si="34">D23+12000</f>
        <v>8000022130</v>
      </c>
      <c r="X23" s="77"/>
      <c r="Y23" s="197">
        <f t="shared" ref="Y23:Y25" si="35">D23+13000</f>
        <v>8000023130</v>
      </c>
      <c r="Z23" s="77"/>
      <c r="AA23" s="197">
        <f t="shared" ref="AA23:AA25" si="36">D23+14000</f>
        <v>8000024130</v>
      </c>
      <c r="AB23" s="77"/>
      <c r="AC23" s="197">
        <f t="shared" ref="AC23:AC25" si="37">D23+15000</f>
        <v>8000025130</v>
      </c>
      <c r="AD23" s="77"/>
      <c r="AE23" s="197">
        <f t="shared" ref="AE23:AE25" si="38">D23+19000</f>
        <v>8000029130</v>
      </c>
      <c r="AF23" s="77"/>
    </row>
    <row r="24" spans="1:32" s="8" customFormat="1" ht="14.15" customHeight="1">
      <c r="A24" s="220" t="s">
        <v>77</v>
      </c>
      <c r="B24" s="196"/>
      <c r="C24" s="268">
        <v>2.5000000000000001E-2</v>
      </c>
      <c r="D24" s="144">
        <v>8000010140</v>
      </c>
      <c r="E24" s="78"/>
      <c r="F24" s="72">
        <f t="shared" si="26"/>
        <v>8000011140</v>
      </c>
      <c r="G24" s="78"/>
      <c r="H24" s="72">
        <f t="shared" si="27"/>
        <v>8000012140</v>
      </c>
      <c r="I24" s="78"/>
      <c r="J24" s="72">
        <f t="shared" si="28"/>
        <v>8000013140</v>
      </c>
      <c r="K24" s="78"/>
      <c r="L24" s="72">
        <f t="shared" si="29"/>
        <v>8000014140</v>
      </c>
      <c r="M24" s="78"/>
      <c r="N24" s="72">
        <f t="shared" si="30"/>
        <v>8000015140</v>
      </c>
      <c r="O24" s="78"/>
      <c r="P24" s="72">
        <f t="shared" si="31"/>
        <v>8000019140</v>
      </c>
      <c r="Q24" s="78"/>
      <c r="S24" s="72">
        <f t="shared" si="32"/>
        <v>8000020140</v>
      </c>
      <c r="T24" s="77"/>
      <c r="U24" s="72">
        <f t="shared" si="33"/>
        <v>8000021140</v>
      </c>
      <c r="V24" s="77"/>
      <c r="W24" s="72">
        <f t="shared" si="34"/>
        <v>8000022140</v>
      </c>
      <c r="X24" s="77"/>
      <c r="Y24" s="72">
        <f t="shared" si="35"/>
        <v>8000023140</v>
      </c>
      <c r="Z24" s="77"/>
      <c r="AA24" s="72">
        <f t="shared" si="36"/>
        <v>8000024140</v>
      </c>
      <c r="AB24" s="77"/>
      <c r="AC24" s="72">
        <f t="shared" si="37"/>
        <v>8000025140</v>
      </c>
      <c r="AD24" s="77"/>
      <c r="AE24" s="72">
        <f t="shared" si="38"/>
        <v>8000029140</v>
      </c>
      <c r="AF24" s="77"/>
    </row>
    <row r="25" spans="1:32" s="8" customFormat="1" ht="14.15" customHeight="1">
      <c r="A25" s="220" t="s">
        <v>78</v>
      </c>
      <c r="B25" s="196"/>
      <c r="C25" s="269">
        <v>2.5000000000000001E-2</v>
      </c>
      <c r="D25" s="144">
        <v>8000010150</v>
      </c>
      <c r="E25" s="78"/>
      <c r="F25" s="72">
        <f t="shared" si="26"/>
        <v>8000011150</v>
      </c>
      <c r="G25" s="78"/>
      <c r="H25" s="72">
        <f t="shared" si="27"/>
        <v>8000012150</v>
      </c>
      <c r="I25" s="78"/>
      <c r="J25" s="72">
        <f t="shared" si="28"/>
        <v>8000013150</v>
      </c>
      <c r="K25" s="78"/>
      <c r="L25" s="72">
        <f t="shared" si="29"/>
        <v>8000014150</v>
      </c>
      <c r="M25" s="78"/>
      <c r="N25" s="72">
        <f t="shared" si="30"/>
        <v>8000015150</v>
      </c>
      <c r="O25" s="78"/>
      <c r="P25" s="72">
        <f t="shared" si="31"/>
        <v>8000019150</v>
      </c>
      <c r="Q25" s="78"/>
      <c r="S25" s="72">
        <f t="shared" si="32"/>
        <v>8000020150</v>
      </c>
      <c r="T25" s="82"/>
      <c r="U25" s="72">
        <f t="shared" si="33"/>
        <v>8000021150</v>
      </c>
      <c r="V25" s="82"/>
      <c r="W25" s="72">
        <f t="shared" si="34"/>
        <v>8000022150</v>
      </c>
      <c r="X25" s="82"/>
      <c r="Y25" s="72">
        <f t="shared" si="35"/>
        <v>8000023150</v>
      </c>
      <c r="Z25" s="82"/>
      <c r="AA25" s="72">
        <f t="shared" si="36"/>
        <v>8000024150</v>
      </c>
      <c r="AB25" s="82"/>
      <c r="AC25" s="72">
        <f t="shared" si="37"/>
        <v>8000025150</v>
      </c>
      <c r="AD25" s="82"/>
      <c r="AE25" s="72">
        <f t="shared" si="38"/>
        <v>8000029150</v>
      </c>
      <c r="AF25" s="82"/>
    </row>
    <row r="26" spans="1:32" s="8" customFormat="1" ht="14.15" customHeight="1">
      <c r="A26" s="366" t="s">
        <v>79</v>
      </c>
      <c r="B26" s="276"/>
      <c r="C26" s="270"/>
      <c r="D26" s="71"/>
      <c r="E26" s="87"/>
      <c r="F26" s="71"/>
      <c r="G26" s="87"/>
      <c r="H26" s="71"/>
      <c r="I26" s="87"/>
      <c r="J26" s="71"/>
      <c r="K26" s="87"/>
      <c r="L26" s="71"/>
      <c r="M26" s="87"/>
      <c r="N26" s="71"/>
      <c r="O26" s="87"/>
      <c r="P26" s="71"/>
      <c r="Q26" s="88"/>
      <c r="S26" s="71"/>
      <c r="T26" s="87"/>
      <c r="U26" s="71"/>
      <c r="V26" s="87"/>
      <c r="W26" s="71"/>
      <c r="X26" s="87"/>
      <c r="Y26" s="71"/>
      <c r="Z26" s="87"/>
      <c r="AA26" s="71"/>
      <c r="AB26" s="87"/>
      <c r="AC26" s="71"/>
      <c r="AD26" s="87"/>
      <c r="AE26" s="71"/>
      <c r="AF26" s="88"/>
    </row>
    <row r="27" spans="1:32" s="8" customFormat="1" ht="14.15" customHeight="1">
      <c r="A27" s="220" t="s">
        <v>359</v>
      </c>
      <c r="B27" s="196"/>
      <c r="C27" s="271">
        <v>1.7500000000000002E-2</v>
      </c>
      <c r="D27" s="144">
        <v>8000010160</v>
      </c>
      <c r="E27" s="78"/>
      <c r="F27" s="72">
        <f>D27+1000</f>
        <v>8000011160</v>
      </c>
      <c r="G27" s="78"/>
      <c r="H27" s="72">
        <f>D27+2000</f>
        <v>8000012160</v>
      </c>
      <c r="I27" s="78"/>
      <c r="J27" s="72">
        <f>D27+3000</f>
        <v>8000013160</v>
      </c>
      <c r="K27" s="78"/>
      <c r="L27" s="72">
        <f>D27+4000</f>
        <v>8000014160</v>
      </c>
      <c r="M27" s="78"/>
      <c r="N27" s="72">
        <f>D27+5000</f>
        <v>8000015160</v>
      </c>
      <c r="O27" s="78"/>
      <c r="P27" s="72">
        <f>D27+9000</f>
        <v>8000019160</v>
      </c>
      <c r="Q27" s="78"/>
      <c r="S27" s="72">
        <f>D27+10000</f>
        <v>8000020160</v>
      </c>
      <c r="T27" s="90"/>
      <c r="U27" s="72">
        <f>D27+11000</f>
        <v>8000021160</v>
      </c>
      <c r="V27" s="90"/>
      <c r="W27" s="72">
        <f>D27+12000</f>
        <v>8000022160</v>
      </c>
      <c r="X27" s="90"/>
      <c r="Y27" s="72">
        <f>D27+13000</f>
        <v>8000023160</v>
      </c>
      <c r="Z27" s="90"/>
      <c r="AA27" s="72">
        <f>D27+14000</f>
        <v>8000024160</v>
      </c>
      <c r="AB27" s="90"/>
      <c r="AC27" s="72">
        <f>D27+15000</f>
        <v>8000025160</v>
      </c>
      <c r="AD27" s="90"/>
      <c r="AE27" s="72">
        <f>D27+19000</f>
        <v>8000029160</v>
      </c>
      <c r="AF27" s="90"/>
    </row>
    <row r="28" spans="1:32" s="8" customFormat="1" ht="14.15" customHeight="1">
      <c r="A28" s="366" t="s">
        <v>265</v>
      </c>
      <c r="B28" s="276"/>
      <c r="C28" s="270"/>
      <c r="D28" s="71"/>
      <c r="E28" s="87"/>
      <c r="F28" s="71"/>
      <c r="G28" s="87"/>
      <c r="H28" s="71"/>
      <c r="I28" s="87"/>
      <c r="J28" s="71"/>
      <c r="K28" s="87"/>
      <c r="L28" s="71"/>
      <c r="M28" s="87"/>
      <c r="N28" s="71"/>
      <c r="O28" s="87"/>
      <c r="P28" s="71"/>
      <c r="Q28" s="88"/>
      <c r="S28" s="71"/>
      <c r="T28" s="87"/>
      <c r="U28" s="71"/>
      <c r="V28" s="87"/>
      <c r="W28" s="71"/>
      <c r="X28" s="87"/>
      <c r="Y28" s="71"/>
      <c r="Z28" s="87"/>
      <c r="AA28" s="71"/>
      <c r="AB28" s="87"/>
      <c r="AC28" s="71"/>
      <c r="AD28" s="87"/>
      <c r="AE28" s="71"/>
      <c r="AF28" s="88"/>
    </row>
    <row r="29" spans="1:32" s="8" customFormat="1" ht="14.15" customHeight="1">
      <c r="A29" s="220" t="s">
        <v>262</v>
      </c>
      <c r="B29" s="196"/>
      <c r="C29" s="272">
        <v>4.0000000000000001E-3</v>
      </c>
      <c r="D29" s="144">
        <v>8000010170</v>
      </c>
      <c r="E29" s="78"/>
      <c r="F29" s="72">
        <f t="shared" ref="F29:F32" si="39">D29+1000</f>
        <v>8000011170</v>
      </c>
      <c r="G29" s="78"/>
      <c r="H29" s="72">
        <f t="shared" ref="H29:H32" si="40">D29+2000</f>
        <v>8000012170</v>
      </c>
      <c r="I29" s="78"/>
      <c r="J29" s="72">
        <f t="shared" ref="J29:J32" si="41">D29+3000</f>
        <v>8000013170</v>
      </c>
      <c r="K29" s="78"/>
      <c r="L29" s="72">
        <f t="shared" ref="L29:L32" si="42">D29+4000</f>
        <v>8000014170</v>
      </c>
      <c r="M29" s="78"/>
      <c r="N29" s="72">
        <f t="shared" ref="N29:N32" si="43">D29+5000</f>
        <v>8000015170</v>
      </c>
      <c r="O29" s="78"/>
      <c r="P29" s="72">
        <f t="shared" ref="P29:P32" si="44">D29+9000</f>
        <v>8000019170</v>
      </c>
      <c r="Q29" s="78"/>
      <c r="S29" s="72">
        <f t="shared" ref="S29:S32" si="45">D29+10000</f>
        <v>8000020170</v>
      </c>
      <c r="T29" s="91"/>
      <c r="U29" s="72">
        <f t="shared" ref="U29:U32" si="46">D29+11000</f>
        <v>8000021170</v>
      </c>
      <c r="V29" s="91"/>
      <c r="W29" s="72">
        <f t="shared" ref="W29:W32" si="47">D29+12000</f>
        <v>8000022170</v>
      </c>
      <c r="X29" s="91"/>
      <c r="Y29" s="72">
        <f t="shared" ref="Y29:Y32" si="48">D29+13000</f>
        <v>8000023170</v>
      </c>
      <c r="Z29" s="91"/>
      <c r="AA29" s="72">
        <f t="shared" ref="AA29:AA32" si="49">D29+14000</f>
        <v>8000024170</v>
      </c>
      <c r="AB29" s="91"/>
      <c r="AC29" s="72">
        <f t="shared" ref="AC29:AC32" si="50">D29+15000</f>
        <v>8000025170</v>
      </c>
      <c r="AD29" s="91"/>
      <c r="AE29" s="72">
        <f t="shared" ref="AE29:AE32" si="51">D29+19000</f>
        <v>8000029170</v>
      </c>
      <c r="AF29" s="91"/>
    </row>
    <row r="30" spans="1:32" s="8" customFormat="1" ht="23.5" customHeight="1">
      <c r="A30" s="164" t="s">
        <v>263</v>
      </c>
      <c r="B30" s="135"/>
      <c r="C30" s="268">
        <v>1.5E-3</v>
      </c>
      <c r="D30" s="144">
        <v>8000010180</v>
      </c>
      <c r="E30" s="78"/>
      <c r="F30" s="72">
        <f t="shared" si="39"/>
        <v>8000011180</v>
      </c>
      <c r="G30" s="78"/>
      <c r="H30" s="72">
        <f t="shared" si="40"/>
        <v>8000012180</v>
      </c>
      <c r="I30" s="78"/>
      <c r="J30" s="72">
        <f t="shared" si="41"/>
        <v>8000013180</v>
      </c>
      <c r="K30" s="78"/>
      <c r="L30" s="72">
        <f t="shared" si="42"/>
        <v>8000014180</v>
      </c>
      <c r="M30" s="78"/>
      <c r="N30" s="72">
        <f t="shared" si="43"/>
        <v>8000015180</v>
      </c>
      <c r="O30" s="78"/>
      <c r="P30" s="72">
        <f t="shared" si="44"/>
        <v>8000019180</v>
      </c>
      <c r="Q30" s="78"/>
      <c r="S30" s="72">
        <f t="shared" si="45"/>
        <v>8000020180</v>
      </c>
      <c r="T30" s="77"/>
      <c r="U30" s="72">
        <f t="shared" si="46"/>
        <v>8000021180</v>
      </c>
      <c r="V30" s="77"/>
      <c r="W30" s="72">
        <f t="shared" si="47"/>
        <v>8000022180</v>
      </c>
      <c r="X30" s="77"/>
      <c r="Y30" s="72">
        <f t="shared" si="48"/>
        <v>8000023180</v>
      </c>
      <c r="Z30" s="77"/>
      <c r="AA30" s="72">
        <f t="shared" si="49"/>
        <v>8000024180</v>
      </c>
      <c r="AB30" s="77"/>
      <c r="AC30" s="72">
        <f t="shared" si="50"/>
        <v>8000025180</v>
      </c>
      <c r="AD30" s="77"/>
      <c r="AE30" s="72">
        <f t="shared" si="51"/>
        <v>8000029180</v>
      </c>
      <c r="AF30" s="77"/>
    </row>
    <row r="31" spans="1:32" s="8" customFormat="1" ht="14.15" customHeight="1">
      <c r="A31" s="220" t="s">
        <v>80</v>
      </c>
      <c r="B31" s="196"/>
      <c r="C31" s="268">
        <v>1E-3</v>
      </c>
      <c r="D31" s="144">
        <v>8000010190</v>
      </c>
      <c r="E31" s="78"/>
      <c r="F31" s="72">
        <f t="shared" si="39"/>
        <v>8000011190</v>
      </c>
      <c r="G31" s="78"/>
      <c r="H31" s="72">
        <f t="shared" si="40"/>
        <v>8000012190</v>
      </c>
      <c r="I31" s="78"/>
      <c r="J31" s="72">
        <f t="shared" si="41"/>
        <v>8000013190</v>
      </c>
      <c r="K31" s="78"/>
      <c r="L31" s="72">
        <f t="shared" si="42"/>
        <v>8000014190</v>
      </c>
      <c r="M31" s="78"/>
      <c r="N31" s="72">
        <f t="shared" si="43"/>
        <v>8000015190</v>
      </c>
      <c r="O31" s="78"/>
      <c r="P31" s="72">
        <f t="shared" si="44"/>
        <v>8000019190</v>
      </c>
      <c r="Q31" s="78"/>
      <c r="S31" s="72">
        <f t="shared" si="45"/>
        <v>8000020190</v>
      </c>
      <c r="T31" s="77"/>
      <c r="U31" s="72">
        <f t="shared" si="46"/>
        <v>8000021190</v>
      </c>
      <c r="V31" s="77"/>
      <c r="W31" s="72">
        <f t="shared" si="47"/>
        <v>8000022190</v>
      </c>
      <c r="X31" s="77"/>
      <c r="Y31" s="72">
        <f t="shared" si="48"/>
        <v>8000023190</v>
      </c>
      <c r="Z31" s="77"/>
      <c r="AA31" s="72">
        <f t="shared" si="49"/>
        <v>8000024190</v>
      </c>
      <c r="AB31" s="77"/>
      <c r="AC31" s="72">
        <f t="shared" si="50"/>
        <v>8000025190</v>
      </c>
      <c r="AD31" s="77"/>
      <c r="AE31" s="72">
        <f t="shared" si="51"/>
        <v>8000029190</v>
      </c>
      <c r="AF31" s="77"/>
    </row>
    <row r="32" spans="1:32" s="8" customFormat="1" ht="32.5" customHeight="1">
      <c r="A32" s="164" t="s">
        <v>264</v>
      </c>
      <c r="B32" s="135"/>
      <c r="C32" s="269">
        <v>1E-3</v>
      </c>
      <c r="D32" s="144">
        <v>8000010200</v>
      </c>
      <c r="E32" s="78"/>
      <c r="F32" s="72">
        <f t="shared" si="39"/>
        <v>8000011200</v>
      </c>
      <c r="G32" s="78"/>
      <c r="H32" s="72">
        <f t="shared" si="40"/>
        <v>8000012200</v>
      </c>
      <c r="I32" s="78"/>
      <c r="J32" s="72">
        <f t="shared" si="41"/>
        <v>8000013200</v>
      </c>
      <c r="K32" s="78"/>
      <c r="L32" s="72">
        <f t="shared" si="42"/>
        <v>8000014200</v>
      </c>
      <c r="M32" s="78"/>
      <c r="N32" s="72">
        <f t="shared" si="43"/>
        <v>8000015200</v>
      </c>
      <c r="O32" s="78"/>
      <c r="P32" s="72">
        <f t="shared" si="44"/>
        <v>8000019200</v>
      </c>
      <c r="Q32" s="78"/>
      <c r="S32" s="72">
        <f t="shared" si="45"/>
        <v>8000020200</v>
      </c>
      <c r="T32" s="77"/>
      <c r="U32" s="72">
        <f t="shared" si="46"/>
        <v>8000021200</v>
      </c>
      <c r="V32" s="77"/>
      <c r="W32" s="72">
        <f t="shared" si="47"/>
        <v>8000022200</v>
      </c>
      <c r="X32" s="77"/>
      <c r="Y32" s="72">
        <f t="shared" si="48"/>
        <v>8000023200</v>
      </c>
      <c r="Z32" s="77"/>
      <c r="AA32" s="72">
        <f t="shared" si="49"/>
        <v>8000024200</v>
      </c>
      <c r="AB32" s="77"/>
      <c r="AC32" s="72">
        <f t="shared" si="50"/>
        <v>8000025200</v>
      </c>
      <c r="AD32" s="77"/>
      <c r="AE32" s="72">
        <f t="shared" si="51"/>
        <v>8000029200</v>
      </c>
      <c r="AF32" s="77"/>
    </row>
    <row r="33" spans="1:32" s="8" customFormat="1" ht="14.15" customHeight="1">
      <c r="A33" s="131" t="s">
        <v>74</v>
      </c>
      <c r="B33" s="196" t="s">
        <v>166</v>
      </c>
      <c r="C33" s="280"/>
      <c r="D33" s="144">
        <v>8000010020</v>
      </c>
      <c r="E33" s="78"/>
      <c r="F33" s="72">
        <f>D33+1000</f>
        <v>8000011020</v>
      </c>
      <c r="G33" s="78"/>
      <c r="H33" s="72">
        <f>D33+2000</f>
        <v>8000012020</v>
      </c>
      <c r="I33" s="78"/>
      <c r="J33" s="72">
        <f>D33+3000</f>
        <v>8000013020</v>
      </c>
      <c r="K33" s="78"/>
      <c r="L33" s="72">
        <f>D33+4000</f>
        <v>8000014020</v>
      </c>
      <c r="M33" s="78"/>
      <c r="N33" s="72">
        <f>D33+5000</f>
        <v>8000015020</v>
      </c>
      <c r="O33" s="78"/>
      <c r="P33" s="72">
        <f>D33+9000</f>
        <v>8000019020</v>
      </c>
      <c r="Q33" s="78"/>
    </row>
    <row r="34" spans="1:32" s="8" customFormat="1" ht="14.15" customHeight="1">
      <c r="A34" s="156"/>
      <c r="B34" s="30"/>
      <c r="C34" s="215"/>
      <c r="D34" s="85"/>
      <c r="E34" s="92"/>
      <c r="F34" s="85"/>
      <c r="G34" s="92"/>
      <c r="H34" s="85"/>
      <c r="I34" s="92"/>
      <c r="J34" s="85"/>
      <c r="K34" s="92"/>
      <c r="L34" s="85"/>
      <c r="M34" s="92"/>
      <c r="N34" s="85"/>
      <c r="O34" s="92"/>
      <c r="P34" s="85"/>
      <c r="Q34" s="92"/>
      <c r="S34" s="25"/>
      <c r="T34" s="48" t="s">
        <v>82</v>
      </c>
      <c r="U34" s="25"/>
      <c r="W34" s="25"/>
      <c r="Y34" s="25"/>
      <c r="AA34" s="25"/>
      <c r="AC34" s="25"/>
      <c r="AE34" s="25"/>
    </row>
    <row r="35" spans="1:32" s="8" customFormat="1" ht="14.15" customHeight="1">
      <c r="A35" s="220" t="s">
        <v>360</v>
      </c>
      <c r="B35" s="219"/>
      <c r="C35" s="268">
        <v>2.5000000000000001E-2</v>
      </c>
      <c r="D35" s="144">
        <v>8000010210</v>
      </c>
      <c r="E35" s="78"/>
      <c r="F35" s="72">
        <f t="shared" ref="F35:F37" si="52">D35+1000</f>
        <v>8000011210</v>
      </c>
      <c r="G35" s="78"/>
      <c r="H35" s="72">
        <f t="shared" ref="H35:H37" si="53">D35+2000</f>
        <v>8000012210</v>
      </c>
      <c r="I35" s="78"/>
      <c r="J35" s="72">
        <f t="shared" ref="J35:J37" si="54">D35+3000</f>
        <v>8000013210</v>
      </c>
      <c r="K35" s="78"/>
      <c r="L35" s="72">
        <f t="shared" ref="L35:L37" si="55">D35+4000</f>
        <v>8000014210</v>
      </c>
      <c r="M35" s="78"/>
      <c r="N35" s="72">
        <f t="shared" ref="N35:N37" si="56">D35+5000</f>
        <v>8000015210</v>
      </c>
      <c r="O35" s="78"/>
      <c r="P35" s="72">
        <f t="shared" ref="P35:P37" si="57">D35+9000</f>
        <v>8000019210</v>
      </c>
      <c r="Q35" s="78"/>
      <c r="S35" s="72">
        <f t="shared" ref="S35:S37" si="58">D35+10000</f>
        <v>8000020210</v>
      </c>
      <c r="T35" s="77"/>
      <c r="U35" s="72">
        <f t="shared" ref="U35:U37" si="59">D35+11000</f>
        <v>8000021210</v>
      </c>
      <c r="V35" s="77"/>
      <c r="W35" s="72">
        <f t="shared" ref="W35:W37" si="60">D35+12000</f>
        <v>8000022210</v>
      </c>
      <c r="X35" s="77"/>
      <c r="Y35" s="72">
        <f t="shared" ref="Y35:Y37" si="61">D35+13000</f>
        <v>8000023210</v>
      </c>
      <c r="Z35" s="77"/>
      <c r="AA35" s="72">
        <f t="shared" ref="AA35:AA37" si="62">D35+14000</f>
        <v>8000024210</v>
      </c>
      <c r="AB35" s="77"/>
      <c r="AC35" s="72">
        <f t="shared" ref="AC35:AC37" si="63">D35+15000</f>
        <v>8000025210</v>
      </c>
      <c r="AD35" s="77"/>
      <c r="AE35" s="72">
        <f t="shared" ref="AE35:AE37" si="64">D35+19000</f>
        <v>8000029210</v>
      </c>
      <c r="AF35" s="77"/>
    </row>
    <row r="36" spans="1:32" s="11" customFormat="1" ht="34.4" customHeight="1">
      <c r="A36" s="164" t="s">
        <v>83</v>
      </c>
      <c r="B36" s="199"/>
      <c r="C36" s="273">
        <v>5.7500000000000002E-2</v>
      </c>
      <c r="D36" s="144">
        <v>8000010220</v>
      </c>
      <c r="E36" s="78"/>
      <c r="F36" s="72">
        <f t="shared" si="52"/>
        <v>8000011220</v>
      </c>
      <c r="G36" s="78"/>
      <c r="H36" s="72">
        <f t="shared" si="53"/>
        <v>8000012220</v>
      </c>
      <c r="I36" s="78"/>
      <c r="J36" s="72">
        <f t="shared" si="54"/>
        <v>8000013220</v>
      </c>
      <c r="K36" s="78"/>
      <c r="L36" s="72">
        <f t="shared" si="55"/>
        <v>8000014220</v>
      </c>
      <c r="M36" s="78"/>
      <c r="N36" s="72">
        <f t="shared" si="56"/>
        <v>8000015220</v>
      </c>
      <c r="O36" s="78"/>
      <c r="P36" s="72">
        <f t="shared" si="57"/>
        <v>8000019220</v>
      </c>
      <c r="Q36" s="78"/>
      <c r="S36" s="72">
        <f t="shared" si="58"/>
        <v>8000020220</v>
      </c>
      <c r="T36" s="89"/>
      <c r="U36" s="72">
        <f t="shared" si="59"/>
        <v>8000021220</v>
      </c>
      <c r="V36" s="89"/>
      <c r="W36" s="72">
        <f t="shared" si="60"/>
        <v>8000022220</v>
      </c>
      <c r="X36" s="89"/>
      <c r="Y36" s="72">
        <f t="shared" si="61"/>
        <v>8000023220</v>
      </c>
      <c r="Z36" s="89"/>
      <c r="AA36" s="72">
        <f t="shared" si="62"/>
        <v>8000024220</v>
      </c>
      <c r="AB36" s="89"/>
      <c r="AC36" s="72">
        <f t="shared" si="63"/>
        <v>8000025220</v>
      </c>
      <c r="AD36" s="89"/>
      <c r="AE36" s="72">
        <f t="shared" si="64"/>
        <v>8000029220</v>
      </c>
      <c r="AF36" s="89"/>
    </row>
    <row r="37" spans="1:32" s="11" customFormat="1" ht="23.15" customHeight="1">
      <c r="A37" s="164" t="s">
        <v>84</v>
      </c>
      <c r="B37" s="199"/>
      <c r="C37" s="278">
        <v>4.4999999999999998E-2</v>
      </c>
      <c r="D37" s="144">
        <v>8000010230</v>
      </c>
      <c r="E37" s="78"/>
      <c r="F37" s="72">
        <f t="shared" si="52"/>
        <v>8000011230</v>
      </c>
      <c r="G37" s="78"/>
      <c r="H37" s="72">
        <f t="shared" si="53"/>
        <v>8000012230</v>
      </c>
      <c r="I37" s="78"/>
      <c r="J37" s="72">
        <f t="shared" si="54"/>
        <v>8000013230</v>
      </c>
      <c r="K37" s="78"/>
      <c r="L37" s="72">
        <f t="shared" si="55"/>
        <v>8000014230</v>
      </c>
      <c r="M37" s="78"/>
      <c r="N37" s="72">
        <f t="shared" si="56"/>
        <v>8000015230</v>
      </c>
      <c r="O37" s="78"/>
      <c r="P37" s="72">
        <f t="shared" si="57"/>
        <v>8000019230</v>
      </c>
      <c r="Q37" s="78"/>
      <c r="S37" s="72">
        <f t="shared" si="58"/>
        <v>8000020230</v>
      </c>
      <c r="T37" s="89"/>
      <c r="U37" s="72">
        <f t="shared" si="59"/>
        <v>8000021230</v>
      </c>
      <c r="V37" s="89"/>
      <c r="W37" s="72">
        <f t="shared" si="60"/>
        <v>8000022230</v>
      </c>
      <c r="X37" s="89"/>
      <c r="Y37" s="72">
        <f t="shared" si="61"/>
        <v>8000023230</v>
      </c>
      <c r="Z37" s="89"/>
      <c r="AA37" s="72">
        <f t="shared" si="62"/>
        <v>8000024230</v>
      </c>
      <c r="AB37" s="89"/>
      <c r="AC37" s="72">
        <f t="shared" si="63"/>
        <v>8000025230</v>
      </c>
      <c r="AD37" s="89"/>
      <c r="AE37" s="72">
        <f t="shared" si="64"/>
        <v>8000029230</v>
      </c>
      <c r="AF37" s="89"/>
    </row>
    <row r="38" spans="1:32">
      <c r="A38" s="274" t="s">
        <v>208</v>
      </c>
      <c r="B38" s="196" t="s">
        <v>167</v>
      </c>
      <c r="C38" s="279"/>
      <c r="D38" s="144">
        <v>8000010030</v>
      </c>
      <c r="E38" s="78"/>
      <c r="F38" s="72">
        <f>D38+1000</f>
        <v>8000011030</v>
      </c>
      <c r="G38" s="78"/>
      <c r="H38" s="72">
        <f>D38+2000</f>
        <v>8000012030</v>
      </c>
      <c r="I38" s="78"/>
      <c r="J38" s="72">
        <f>D38+3000</f>
        <v>8000013030</v>
      </c>
      <c r="K38" s="78"/>
      <c r="L38" s="72">
        <f>D38+4000</f>
        <v>8000014030</v>
      </c>
      <c r="M38" s="78"/>
      <c r="N38" s="72">
        <f>D38+5000</f>
        <v>8000015030</v>
      </c>
      <c r="O38" s="78"/>
      <c r="P38" s="72">
        <f>D38+9000</f>
        <v>8000019030</v>
      </c>
      <c r="Q38" s="78"/>
    </row>
    <row r="39" spans="1:32" s="8" customFormat="1" ht="14.15" customHeight="1">
      <c r="A39" s="194"/>
      <c r="B39" s="215"/>
      <c r="C39" s="215"/>
    </row>
    <row r="40" spans="1:32" s="8" customFormat="1" ht="14.15" customHeight="1">
      <c r="A40" s="274" t="s">
        <v>187</v>
      </c>
      <c r="B40" s="196"/>
      <c r="C40" s="280"/>
      <c r="D40" s="144">
        <v>8000010040</v>
      </c>
      <c r="E40" s="78"/>
      <c r="F40" s="72">
        <f>D40+1000</f>
        <v>8000011040</v>
      </c>
      <c r="G40" s="78"/>
      <c r="H40" s="72">
        <f>D40+2000</f>
        <v>8000012040</v>
      </c>
      <c r="I40" s="78"/>
      <c r="J40" s="72">
        <f>D40+3000</f>
        <v>8000013040</v>
      </c>
      <c r="K40" s="78"/>
      <c r="L40" s="72">
        <f>D40+4000</f>
        <v>8000014040</v>
      </c>
      <c r="M40" s="78"/>
      <c r="N40" s="72">
        <f>D40+5000</f>
        <v>8000015040</v>
      </c>
      <c r="O40" s="78"/>
      <c r="P40" s="72">
        <f>D40+9000</f>
        <v>8000019040</v>
      </c>
      <c r="Q40" s="78"/>
      <c r="AF40" s="402" t="s">
        <v>315</v>
      </c>
    </row>
    <row r="41" spans="1:32" s="8" customFormat="1" ht="14.15" customHeight="1">
      <c r="B41" s="169"/>
      <c r="C41" s="215"/>
      <c r="AF41" s="20" t="s">
        <v>85</v>
      </c>
    </row>
    <row r="42" spans="1:32" s="8" customFormat="1" ht="14.15" customHeight="1">
      <c r="B42" s="169"/>
      <c r="C42" s="215"/>
    </row>
    <row r="43" spans="1:32" s="8" customFormat="1" ht="14.15" customHeight="1">
      <c r="B43" s="169"/>
      <c r="C43" s="215"/>
    </row>
    <row r="44" spans="1:32" s="8" customFormat="1" ht="14.15" customHeight="1">
      <c r="B44" s="169"/>
      <c r="C44" s="215"/>
    </row>
    <row r="45" spans="1:32" s="8" customFormat="1" ht="14.15" customHeight="1">
      <c r="B45" s="169"/>
      <c r="C45" s="215"/>
    </row>
    <row r="46" spans="1:32" s="8" customFormat="1" ht="14.15" customHeight="1">
      <c r="B46" s="169"/>
      <c r="C46" s="215"/>
    </row>
    <row r="47" spans="1:32" s="8" customFormat="1" ht="14.15" customHeight="1">
      <c r="B47" s="169"/>
      <c r="C47" s="215"/>
    </row>
    <row r="48" spans="1:32" s="8" customFormat="1" ht="14.15" customHeight="1">
      <c r="B48" s="169"/>
      <c r="C48" s="215"/>
    </row>
    <row r="49" spans="2:3" s="8" customFormat="1" ht="14.15" customHeight="1">
      <c r="B49" s="169"/>
      <c r="C49" s="215"/>
    </row>
  </sheetData>
  <customSheetViews>
    <customSheetView guid="{4C41525E-EFC1-47E0-ADE3-11DC816135E6}">
      <pageMargins left="0.7" right="0.7" top="0.75" bottom="0.75" header="0.3" footer="0.3"/>
      <pageSetup orientation="portrait" r:id="rId1"/>
    </customSheetView>
  </customSheetViews>
  <mergeCells count="17">
    <mergeCell ref="W8:X8"/>
    <mergeCell ref="Y8:Z8"/>
    <mergeCell ref="AA8:AB8"/>
    <mergeCell ref="AC8:AD8"/>
    <mergeCell ref="A4:AF4"/>
    <mergeCell ref="A5:AF5"/>
    <mergeCell ref="A6:AF6"/>
    <mergeCell ref="D8:E8"/>
    <mergeCell ref="F8:G8"/>
    <mergeCell ref="H8:I8"/>
    <mergeCell ref="J8:K8"/>
    <mergeCell ref="L8:M8"/>
    <mergeCell ref="N8:O8"/>
    <mergeCell ref="P8:Q8"/>
    <mergeCell ref="AE8:AF8"/>
    <mergeCell ref="S8:T8"/>
    <mergeCell ref="U8:V8"/>
  </mergeCells>
  <printOptions horizontalCentered="1"/>
  <pageMargins left="0.39370078740157483" right="0.39370078740157483" top="0.39370078740157483" bottom="0.39370078740157483" header="0.39370078740157483" footer="0.39370078740157483"/>
  <pageSetup paperSize="5" scale="51" orientation="landscape" r:id="rId2"/>
  <drawing r:id="rId3"/>
  <legacyDrawingHF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6">
    <pageSetUpPr fitToPage="1"/>
  </sheetPr>
  <dimension ref="A1:O27"/>
  <sheetViews>
    <sheetView showGridLines="0" zoomScaleNormal="100" workbookViewId="0">
      <selection activeCell="H25" sqref="H25"/>
    </sheetView>
  </sheetViews>
  <sheetFormatPr defaultColWidth="9.1796875" defaultRowHeight="14"/>
  <cols>
    <col min="1" max="1" width="44.453125" style="5" customWidth="1"/>
    <col min="2" max="2" width="8.54296875" style="5" customWidth="1"/>
    <col min="3" max="3" width="12.54296875" style="5" customWidth="1"/>
    <col min="4" max="4" width="8.54296875" style="5" customWidth="1"/>
    <col min="5" max="5" width="12.54296875" style="5" customWidth="1"/>
    <col min="6" max="6" width="8.54296875" style="5" customWidth="1"/>
    <col min="7" max="7" width="12.54296875" style="5" customWidth="1"/>
    <col min="8" max="8" width="8.54296875" style="5" customWidth="1"/>
    <col min="9" max="9" width="12.54296875" style="5" customWidth="1"/>
    <col min="10" max="10" width="8.54296875" style="5" customWidth="1"/>
    <col min="11" max="11" width="12.54296875" style="5" customWidth="1"/>
    <col min="12" max="12" width="8.54296875" style="5" customWidth="1"/>
    <col min="13" max="13" width="12.54296875" style="5" customWidth="1"/>
    <col min="14" max="14" width="8.54296875" style="5" customWidth="1"/>
    <col min="15" max="15" width="12.54296875" style="5" customWidth="1"/>
    <col min="16" max="16" width="3.54296875" style="5" customWidth="1"/>
    <col min="17" max="16384" width="9.1796875" style="5"/>
  </cols>
  <sheetData>
    <row r="1" spans="1:15" ht="23.15" customHeight="1">
      <c r="A1" s="23"/>
      <c r="B1" s="23"/>
      <c r="C1" s="23"/>
      <c r="D1" s="23"/>
      <c r="E1" s="23"/>
      <c r="F1" s="23"/>
      <c r="G1" s="23"/>
      <c r="H1" s="23"/>
      <c r="I1" s="23"/>
      <c r="J1" s="23"/>
      <c r="K1" s="23"/>
      <c r="L1" s="23"/>
      <c r="M1" s="23"/>
      <c r="N1" s="23"/>
      <c r="O1" s="211" t="s">
        <v>244</v>
      </c>
    </row>
    <row r="2" spans="1:15" ht="27" customHeight="1">
      <c r="A2" s="23"/>
      <c r="B2" s="324"/>
      <c r="C2" s="23"/>
      <c r="D2" s="23"/>
      <c r="E2" s="23"/>
      <c r="F2" s="23"/>
      <c r="G2" s="23"/>
      <c r="H2" s="23"/>
      <c r="I2" s="23"/>
      <c r="J2" s="23"/>
      <c r="K2" s="23"/>
      <c r="L2" s="23"/>
      <c r="M2" s="23"/>
      <c r="N2" s="23"/>
      <c r="O2" s="211"/>
    </row>
    <row r="3" spans="1:15" s="207" customFormat="1" ht="15" customHeight="1">
      <c r="A3" s="212" t="s">
        <v>221</v>
      </c>
      <c r="B3" s="205"/>
      <c r="C3" s="205"/>
      <c r="D3" s="205"/>
      <c r="E3" s="206"/>
      <c r="F3" s="205"/>
      <c r="G3" s="205"/>
      <c r="H3" s="205"/>
      <c r="I3" s="205"/>
      <c r="J3" s="205"/>
      <c r="K3" s="205"/>
      <c r="L3" s="205"/>
      <c r="M3" s="205"/>
      <c r="N3" s="213"/>
      <c r="O3" s="214" t="s">
        <v>222</v>
      </c>
    </row>
    <row r="4" spans="1:15" s="8" customFormat="1" ht="14.15" customHeight="1">
      <c r="A4" s="472" t="s">
        <v>86</v>
      </c>
      <c r="B4" s="472"/>
      <c r="C4" s="473"/>
      <c r="D4" s="473"/>
      <c r="E4" s="473"/>
      <c r="F4" s="473"/>
      <c r="G4" s="473"/>
      <c r="H4" s="473"/>
      <c r="I4" s="473"/>
      <c r="J4" s="473"/>
      <c r="K4" s="473"/>
      <c r="L4" s="473"/>
      <c r="M4" s="473"/>
      <c r="N4" s="473"/>
      <c r="O4" s="473"/>
    </row>
    <row r="5" spans="1:15" s="23" customFormat="1" ht="18">
      <c r="A5" s="474" t="s">
        <v>188</v>
      </c>
      <c r="B5" s="474"/>
      <c r="C5" s="474"/>
      <c r="D5" s="474"/>
      <c r="E5" s="474"/>
      <c r="F5" s="474"/>
      <c r="G5" s="474"/>
      <c r="H5" s="474"/>
      <c r="I5" s="474"/>
      <c r="J5" s="474"/>
      <c r="K5" s="474"/>
      <c r="L5" s="474"/>
      <c r="M5" s="474"/>
      <c r="N5" s="474"/>
      <c r="O5" s="474"/>
    </row>
    <row r="6" spans="1:15" s="7" customFormat="1" ht="17.149999999999999" customHeight="1">
      <c r="A6" s="499" t="s">
        <v>18</v>
      </c>
      <c r="B6" s="499"/>
      <c r="C6" s="499"/>
      <c r="D6" s="499"/>
      <c r="E6" s="499"/>
      <c r="F6" s="499"/>
      <c r="G6" s="499"/>
      <c r="H6" s="499"/>
      <c r="I6" s="499"/>
      <c r="J6" s="499"/>
      <c r="K6" s="499"/>
      <c r="L6" s="499"/>
      <c r="M6" s="499"/>
      <c r="N6" s="499"/>
      <c r="O6" s="499"/>
    </row>
    <row r="7" spans="1:15" s="7" customFormat="1" ht="17.149999999999999" customHeight="1"/>
    <row r="8" spans="1:15" s="8" customFormat="1" ht="22.4" customHeight="1">
      <c r="A8" s="10"/>
      <c r="B8" s="491" t="s">
        <v>47</v>
      </c>
      <c r="C8" s="491"/>
      <c r="D8" s="487" t="s">
        <v>48</v>
      </c>
      <c r="E8" s="488"/>
      <c r="F8" s="487" t="s">
        <v>49</v>
      </c>
      <c r="G8" s="488"/>
      <c r="H8" s="487" t="s">
        <v>50</v>
      </c>
      <c r="I8" s="488"/>
      <c r="J8" s="487" t="s">
        <v>51</v>
      </c>
      <c r="K8" s="488"/>
      <c r="L8" s="487" t="s">
        <v>52</v>
      </c>
      <c r="M8" s="488"/>
      <c r="N8" s="487" t="s">
        <v>53</v>
      </c>
      <c r="O8" s="488"/>
    </row>
    <row r="9" spans="1:15" s="8" customFormat="1" ht="17.5" customHeight="1">
      <c r="A9" s="257"/>
      <c r="B9" s="42"/>
      <c r="C9" s="45"/>
      <c r="D9" s="42"/>
      <c r="F9" s="42"/>
      <c r="G9" s="16"/>
      <c r="H9" s="42"/>
      <c r="J9" s="42"/>
      <c r="L9" s="42"/>
      <c r="N9" s="42"/>
    </row>
    <row r="10" spans="1:15" s="16" customFormat="1" ht="20">
      <c r="A10" s="26" t="s">
        <v>219</v>
      </c>
      <c r="B10" s="72">
        <v>9000010010</v>
      </c>
      <c r="C10" s="78"/>
      <c r="D10" s="72">
        <f>B10+1000</f>
        <v>9000011010</v>
      </c>
      <c r="E10" s="78"/>
      <c r="F10" s="72">
        <f>B10+2000</f>
        <v>9000012010</v>
      </c>
      <c r="G10" s="78"/>
      <c r="H10" s="72">
        <f>B10+3000</f>
        <v>9000013010</v>
      </c>
      <c r="I10" s="78"/>
      <c r="J10" s="72">
        <f>B10+4000</f>
        <v>9000014010</v>
      </c>
      <c r="K10" s="78"/>
      <c r="L10" s="72">
        <f>B10+5000</f>
        <v>9000015010</v>
      </c>
      <c r="M10" s="78"/>
      <c r="N10" s="72">
        <f>B10+9000</f>
        <v>9000019010</v>
      </c>
      <c r="O10" s="78"/>
    </row>
    <row r="11" spans="1:15" s="16" customFormat="1" ht="16.399999999999999" customHeight="1">
      <c r="A11" s="26" t="s">
        <v>189</v>
      </c>
      <c r="B11" s="72">
        <v>9000010030</v>
      </c>
      <c r="C11" s="78"/>
      <c r="D11" s="72">
        <f>B11+1000</f>
        <v>9000011030</v>
      </c>
      <c r="E11" s="78"/>
      <c r="F11" s="72">
        <f>B11+2000</f>
        <v>9000012030</v>
      </c>
      <c r="G11" s="78"/>
      <c r="H11" s="72">
        <f>B11+3000</f>
        <v>9000013030</v>
      </c>
      <c r="I11" s="78"/>
      <c r="J11" s="72">
        <f>B11+4000</f>
        <v>9000014030</v>
      </c>
      <c r="K11" s="78"/>
      <c r="L11" s="72">
        <f>B11+5000</f>
        <v>9000015030</v>
      </c>
      <c r="M11" s="78"/>
      <c r="N11" s="72">
        <f>B11+9000</f>
        <v>9000019030</v>
      </c>
      <c r="O11" s="78"/>
    </row>
    <row r="12" spans="1:15" s="16" customFormat="1" ht="15.65" customHeight="1">
      <c r="A12" s="32" t="s">
        <v>192</v>
      </c>
      <c r="B12" s="72">
        <v>9000010020</v>
      </c>
      <c r="C12" s="78"/>
      <c r="D12" s="72">
        <f t="shared" ref="D12" si="0">B12+1000</f>
        <v>9000011020</v>
      </c>
      <c r="E12" s="78"/>
      <c r="F12" s="72">
        <f t="shared" ref="F12" si="1">B12+2000</f>
        <v>9000012020</v>
      </c>
      <c r="G12" s="78"/>
      <c r="H12" s="72">
        <f t="shared" ref="H12" si="2">B12+3000</f>
        <v>9000013020</v>
      </c>
      <c r="I12" s="78"/>
      <c r="J12" s="72">
        <f t="shared" ref="J12" si="3">B12+4000</f>
        <v>9000014020</v>
      </c>
      <c r="K12" s="78"/>
      <c r="L12" s="72">
        <f t="shared" ref="L12" si="4">B12+5000</f>
        <v>9000015020</v>
      </c>
      <c r="M12" s="78"/>
      <c r="N12" s="72">
        <f t="shared" ref="N12" si="5">B12+9000</f>
        <v>9000019020</v>
      </c>
      <c r="O12" s="78"/>
    </row>
    <row r="13" spans="1:15" s="16" customFormat="1" ht="14.15" customHeight="1">
      <c r="A13" s="262"/>
      <c r="B13" s="93"/>
      <c r="C13" s="94"/>
      <c r="D13" s="93"/>
      <c r="E13" s="92"/>
      <c r="F13" s="93"/>
      <c r="G13" s="92"/>
      <c r="H13" s="93"/>
      <c r="I13" s="92"/>
      <c r="J13" s="93"/>
      <c r="K13" s="92"/>
      <c r="L13" s="93"/>
      <c r="M13" s="92"/>
      <c r="N13" s="93"/>
      <c r="O13" s="92"/>
    </row>
    <row r="14" spans="1:15" s="16" customFormat="1" ht="20">
      <c r="A14" s="26" t="s">
        <v>220</v>
      </c>
      <c r="B14" s="72">
        <v>9000010040</v>
      </c>
      <c r="C14" s="78"/>
      <c r="D14" s="72">
        <f t="shared" ref="D14" si="6">B14+1000</f>
        <v>9000011040</v>
      </c>
      <c r="E14" s="78"/>
      <c r="F14" s="72">
        <f t="shared" ref="F14" si="7">B14+2000</f>
        <v>9000012040</v>
      </c>
      <c r="G14" s="78"/>
      <c r="H14" s="72">
        <f t="shared" ref="H14" si="8">B14+3000</f>
        <v>9000013040</v>
      </c>
      <c r="I14" s="78"/>
      <c r="J14" s="72">
        <f t="shared" ref="J14" si="9">B14+4000</f>
        <v>9000014040</v>
      </c>
      <c r="K14" s="78"/>
      <c r="L14" s="72">
        <f t="shared" ref="L14" si="10">B14+5000</f>
        <v>9000015040</v>
      </c>
      <c r="M14" s="78"/>
      <c r="N14" s="72">
        <f t="shared" ref="N14" si="11">B14+9000</f>
        <v>9000019040</v>
      </c>
      <c r="O14" s="78"/>
    </row>
    <row r="15" spans="1:15" s="16" customFormat="1" ht="14.15" customHeight="1">
      <c r="A15" s="26" t="s">
        <v>190</v>
      </c>
      <c r="B15" s="72">
        <v>9000010060</v>
      </c>
      <c r="C15" s="78"/>
      <c r="D15" s="72">
        <f>B15+1000</f>
        <v>9000011060</v>
      </c>
      <c r="E15" s="78"/>
      <c r="F15" s="72">
        <f>B15+2000</f>
        <v>9000012060</v>
      </c>
      <c r="G15" s="78"/>
      <c r="H15" s="72">
        <f>B15+3000</f>
        <v>9000013060</v>
      </c>
      <c r="I15" s="78"/>
      <c r="J15" s="72">
        <f>B15+4000</f>
        <v>9000014060</v>
      </c>
      <c r="K15" s="78"/>
      <c r="L15" s="72">
        <f>B15+5000</f>
        <v>9000015060</v>
      </c>
      <c r="M15" s="78"/>
      <c r="N15" s="72">
        <f>B15+9000</f>
        <v>9000019060</v>
      </c>
      <c r="O15" s="78"/>
    </row>
    <row r="16" spans="1:15" s="16" customFormat="1" ht="14.15" customHeight="1">
      <c r="A16" s="32" t="s">
        <v>193</v>
      </c>
      <c r="B16" s="72">
        <v>9000010050</v>
      </c>
      <c r="C16" s="78"/>
      <c r="D16" s="72">
        <f>B16+1000</f>
        <v>9000011050</v>
      </c>
      <c r="E16" s="78"/>
      <c r="F16" s="72">
        <f>B16+2000</f>
        <v>9000012050</v>
      </c>
      <c r="G16" s="78"/>
      <c r="H16" s="72">
        <f>B16+3000</f>
        <v>9000013050</v>
      </c>
      <c r="I16" s="78"/>
      <c r="J16" s="72">
        <f>B16+4000</f>
        <v>9000014050</v>
      </c>
      <c r="K16" s="78"/>
      <c r="L16" s="72">
        <f>B16+5000</f>
        <v>9000015050</v>
      </c>
      <c r="M16" s="78"/>
      <c r="N16" s="72">
        <f>B16+9000</f>
        <v>9000019050</v>
      </c>
      <c r="O16" s="78"/>
    </row>
    <row r="17" spans="1:15" s="16" customFormat="1" ht="14.15" customHeight="1">
      <c r="A17" s="281"/>
      <c r="B17" s="95"/>
      <c r="C17" s="95"/>
      <c r="D17" s="95"/>
      <c r="E17" s="95"/>
      <c r="F17" s="95"/>
      <c r="G17" s="95"/>
      <c r="H17" s="95"/>
      <c r="I17" s="95"/>
      <c r="J17" s="95"/>
      <c r="K17" s="95"/>
      <c r="L17" s="95"/>
      <c r="M17" s="95"/>
      <c r="N17" s="95"/>
      <c r="O17" s="95"/>
    </row>
    <row r="18" spans="1:15" s="16" customFormat="1" ht="14.15" customHeight="1">
      <c r="A18" s="282" t="s">
        <v>87</v>
      </c>
      <c r="B18" s="74">
        <v>9000010070</v>
      </c>
      <c r="C18" s="84"/>
      <c r="D18" s="74">
        <f t="shared" ref="D18:D20" si="12">B18+1000</f>
        <v>9000011070</v>
      </c>
      <c r="E18" s="84"/>
      <c r="F18" s="74">
        <f t="shared" ref="F18:F20" si="13">B18+2000</f>
        <v>9000012070</v>
      </c>
      <c r="G18" s="84"/>
      <c r="H18" s="74">
        <f t="shared" ref="H18:H20" si="14">B18+3000</f>
        <v>9000013070</v>
      </c>
      <c r="I18" s="84"/>
      <c r="J18" s="74">
        <f t="shared" ref="J18:J20" si="15">B18+4000</f>
        <v>9000014070</v>
      </c>
      <c r="K18" s="84"/>
      <c r="L18" s="74">
        <f t="shared" ref="L18:L20" si="16">B18+5000</f>
        <v>9000015070</v>
      </c>
      <c r="M18" s="84"/>
      <c r="N18" s="74">
        <f t="shared" ref="N18:N20" si="17">B18+9000</f>
        <v>9000019070</v>
      </c>
      <c r="O18" s="84"/>
    </row>
    <row r="19" spans="1:15" s="16" customFormat="1" ht="14.15" customHeight="1">
      <c r="A19" s="283" t="s">
        <v>191</v>
      </c>
      <c r="B19" s="72">
        <v>9000010090</v>
      </c>
      <c r="C19" s="78"/>
      <c r="D19" s="72">
        <f t="shared" si="12"/>
        <v>9000011090</v>
      </c>
      <c r="E19" s="78"/>
      <c r="F19" s="72">
        <f t="shared" si="13"/>
        <v>9000012090</v>
      </c>
      <c r="G19" s="78"/>
      <c r="H19" s="72">
        <f t="shared" si="14"/>
        <v>9000013090</v>
      </c>
      <c r="I19" s="78"/>
      <c r="J19" s="72">
        <f t="shared" si="15"/>
        <v>9000014090</v>
      </c>
      <c r="K19" s="78"/>
      <c r="L19" s="72">
        <f t="shared" si="16"/>
        <v>9000015090</v>
      </c>
      <c r="M19" s="78"/>
      <c r="N19" s="72">
        <f t="shared" si="17"/>
        <v>9000019090</v>
      </c>
      <c r="O19" s="78"/>
    </row>
    <row r="20" spans="1:15" s="16" customFormat="1" ht="14.15" customHeight="1">
      <c r="A20" s="265" t="s">
        <v>194</v>
      </c>
      <c r="B20" s="72">
        <v>9000010100</v>
      </c>
      <c r="C20" s="78"/>
      <c r="D20" s="72">
        <f t="shared" si="12"/>
        <v>9000011100</v>
      </c>
      <c r="E20" s="78"/>
      <c r="F20" s="72">
        <f t="shared" si="13"/>
        <v>9000012100</v>
      </c>
      <c r="G20" s="78"/>
      <c r="H20" s="72">
        <f t="shared" si="14"/>
        <v>9000013100</v>
      </c>
      <c r="I20" s="78"/>
      <c r="J20" s="72">
        <f t="shared" si="15"/>
        <v>9000014100</v>
      </c>
      <c r="K20" s="78"/>
      <c r="L20" s="72">
        <f t="shared" si="16"/>
        <v>9000015100</v>
      </c>
      <c r="M20" s="78"/>
      <c r="N20" s="72">
        <f t="shared" si="17"/>
        <v>9000019100</v>
      </c>
      <c r="O20" s="78"/>
    </row>
    <row r="21" spans="1:15" s="8" customFormat="1" ht="17.149999999999999" customHeight="1">
      <c r="A21" s="444" t="s">
        <v>361</v>
      </c>
      <c r="B21" s="158"/>
      <c r="C21" s="158"/>
    </row>
    <row r="22" spans="1:15" s="8" customFormat="1" ht="14.15" customHeight="1">
      <c r="O22" s="402" t="s">
        <v>315</v>
      </c>
    </row>
    <row r="23" spans="1:15" s="8" customFormat="1" ht="14.15" customHeight="1">
      <c r="O23" s="20" t="s">
        <v>88</v>
      </c>
    </row>
    <row r="24" spans="1:15" s="8" customFormat="1" ht="14.15" customHeight="1"/>
    <row r="25" spans="1:15" s="8" customFormat="1" ht="14.15" customHeight="1"/>
    <row r="26" spans="1:15" s="8" customFormat="1" ht="14.15" customHeight="1"/>
    <row r="27" spans="1:15" s="8" customFormat="1" ht="14.15" customHeight="1"/>
  </sheetData>
  <customSheetViews>
    <customSheetView guid="{4C41525E-EFC1-47E0-ADE3-11DC816135E6}">
      <pageMargins left="0.7" right="0.7" top="0.75" bottom="0.75" header="0.3" footer="0.3"/>
      <pageSetup orientation="portrait" r:id="rId1"/>
    </customSheetView>
  </customSheetViews>
  <mergeCells count="10">
    <mergeCell ref="A4:O4"/>
    <mergeCell ref="A5:O5"/>
    <mergeCell ref="A6:O6"/>
    <mergeCell ref="B8:C8"/>
    <mergeCell ref="D8:E8"/>
    <mergeCell ref="F8:G8"/>
    <mergeCell ref="H8:I8"/>
    <mergeCell ref="J8:K8"/>
    <mergeCell ref="L8:M8"/>
    <mergeCell ref="N8:O8"/>
  </mergeCells>
  <printOptions horizontalCentered="1"/>
  <pageMargins left="0.39370078740157483" right="0.39370078740157483" top="0.39370078740157483" bottom="0.39370078740157483" header="0.39370078740157483" footer="0.39370078740157483"/>
  <pageSetup paperSize="5" scale="87" orientation="landscape" r:id="rId2"/>
  <drawing r:id="rId3"/>
  <legacyDrawingHF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9">
    <pageSetUpPr fitToPage="1"/>
  </sheetPr>
  <dimension ref="A1:O32"/>
  <sheetViews>
    <sheetView showGridLines="0" zoomScaleNormal="100" workbookViewId="0">
      <selection activeCell="O31" sqref="O31"/>
    </sheetView>
  </sheetViews>
  <sheetFormatPr defaultColWidth="9.1796875" defaultRowHeight="14"/>
  <cols>
    <col min="1" max="1" width="39.81640625" style="5" customWidth="1"/>
    <col min="2" max="2" width="9.81640625" style="5" customWidth="1"/>
    <col min="3" max="3" width="12.54296875" style="5" customWidth="1"/>
    <col min="4" max="4" width="9.81640625" style="5" customWidth="1"/>
    <col min="5" max="5" width="12.54296875" style="5" customWidth="1"/>
    <col min="6" max="6" width="9.81640625" style="5" customWidth="1"/>
    <col min="7" max="7" width="12.54296875" style="5" customWidth="1"/>
    <col min="8" max="8" width="9.81640625" style="5" customWidth="1"/>
    <col min="9" max="9" width="12.54296875" style="5" customWidth="1"/>
    <col min="10" max="10" width="9.81640625" style="5" customWidth="1"/>
    <col min="11" max="11" width="12.54296875" style="5" customWidth="1"/>
    <col min="12" max="12" width="9.81640625" style="5" customWidth="1"/>
    <col min="13" max="13" width="12.54296875" style="5" customWidth="1"/>
    <col min="14" max="14" width="9.81640625" style="5" customWidth="1"/>
    <col min="15" max="15" width="12.54296875" style="5" customWidth="1"/>
    <col min="16" max="16384" width="9.1796875" style="5"/>
  </cols>
  <sheetData>
    <row r="1" spans="1:15" ht="26.15" customHeight="1">
      <c r="A1" s="23"/>
      <c r="B1" s="23"/>
      <c r="C1" s="23"/>
      <c r="D1" s="23"/>
      <c r="E1" s="23"/>
      <c r="F1" s="23"/>
      <c r="G1" s="23"/>
      <c r="H1" s="23"/>
      <c r="I1" s="23"/>
      <c r="J1" s="23"/>
      <c r="K1" s="23"/>
      <c r="L1" s="23"/>
      <c r="M1" s="23"/>
      <c r="N1" s="23"/>
      <c r="O1" s="211" t="s">
        <v>244</v>
      </c>
    </row>
    <row r="2" spans="1:15" ht="26.15" customHeight="1">
      <c r="A2" s="23"/>
      <c r="B2" s="324"/>
      <c r="C2" s="23"/>
      <c r="D2" s="23"/>
      <c r="E2" s="23"/>
      <c r="F2" s="23"/>
      <c r="G2" s="23"/>
      <c r="H2" s="23"/>
      <c r="I2" s="23"/>
      <c r="J2" s="23"/>
      <c r="K2" s="23"/>
      <c r="L2" s="23"/>
      <c r="M2" s="23"/>
      <c r="N2" s="23"/>
      <c r="O2" s="211"/>
    </row>
    <row r="3" spans="1:15" s="207" customFormat="1" ht="15" customHeight="1">
      <c r="A3" s="212" t="s">
        <v>221</v>
      </c>
      <c r="B3" s="205"/>
      <c r="C3" s="205"/>
      <c r="D3" s="205"/>
      <c r="E3" s="206"/>
      <c r="F3" s="205"/>
      <c r="G3" s="205"/>
      <c r="H3" s="205"/>
      <c r="I3" s="205"/>
      <c r="J3" s="205"/>
      <c r="K3" s="205"/>
      <c r="L3" s="205"/>
      <c r="M3" s="205"/>
      <c r="N3" s="213"/>
      <c r="O3" s="214" t="s">
        <v>222</v>
      </c>
    </row>
    <row r="4" spans="1:15" s="8" customFormat="1" ht="15" customHeight="1">
      <c r="A4" s="472" t="s">
        <v>89</v>
      </c>
      <c r="B4" s="472"/>
      <c r="C4" s="473"/>
      <c r="D4" s="473"/>
      <c r="E4" s="473"/>
      <c r="F4" s="473"/>
      <c r="G4" s="473"/>
      <c r="H4" s="473"/>
      <c r="I4" s="473"/>
      <c r="J4" s="473"/>
      <c r="K4" s="473"/>
      <c r="L4" s="473"/>
      <c r="M4" s="473"/>
      <c r="N4" s="473"/>
      <c r="O4" s="473"/>
    </row>
    <row r="5" spans="1:15" ht="18">
      <c r="A5" s="489" t="s">
        <v>90</v>
      </c>
      <c r="B5" s="489"/>
      <c r="C5" s="489"/>
      <c r="D5" s="489"/>
      <c r="E5" s="489"/>
      <c r="F5" s="489"/>
      <c r="G5" s="489"/>
      <c r="H5" s="489"/>
      <c r="I5" s="489"/>
      <c r="J5" s="489"/>
      <c r="K5" s="489"/>
      <c r="L5" s="489"/>
      <c r="M5" s="489"/>
      <c r="N5" s="489"/>
      <c r="O5" s="489"/>
    </row>
    <row r="6" spans="1:15" s="7" customFormat="1" ht="15" customHeight="1">
      <c r="A6" s="499" t="s">
        <v>18</v>
      </c>
      <c r="B6" s="499"/>
      <c r="C6" s="499"/>
      <c r="D6" s="499"/>
      <c r="E6" s="499"/>
      <c r="F6" s="499"/>
      <c r="G6" s="499"/>
      <c r="H6" s="499"/>
      <c r="I6" s="499"/>
      <c r="J6" s="499"/>
      <c r="K6" s="499"/>
      <c r="L6" s="499"/>
      <c r="M6" s="499"/>
      <c r="N6" s="499"/>
      <c r="O6" s="499"/>
    </row>
    <row r="7" spans="1:15" s="7" customFormat="1" ht="15" customHeight="1"/>
    <row r="8" spans="1:15" s="8" customFormat="1" ht="22.4" customHeight="1">
      <c r="A8" s="50"/>
      <c r="B8" s="491" t="s">
        <v>47</v>
      </c>
      <c r="C8" s="491"/>
      <c r="D8" s="487" t="s">
        <v>48</v>
      </c>
      <c r="E8" s="488"/>
      <c r="F8" s="487" t="s">
        <v>49</v>
      </c>
      <c r="G8" s="488"/>
      <c r="H8" s="487" t="s">
        <v>50</v>
      </c>
      <c r="I8" s="488"/>
      <c r="J8" s="487" t="s">
        <v>51</v>
      </c>
      <c r="K8" s="488"/>
      <c r="L8" s="487" t="s">
        <v>52</v>
      </c>
      <c r="M8" s="488"/>
      <c r="N8" s="487" t="s">
        <v>53</v>
      </c>
      <c r="O8" s="488"/>
    </row>
    <row r="9" spans="1:15" s="168" customFormat="1" ht="15" customHeight="1">
      <c r="A9" s="173"/>
      <c r="B9" s="284"/>
      <c r="C9" s="284"/>
      <c r="D9" s="284"/>
      <c r="E9" s="284"/>
      <c r="F9" s="284"/>
      <c r="G9" s="284"/>
      <c r="H9" s="284"/>
      <c r="I9" s="284"/>
      <c r="J9" s="284"/>
      <c r="K9" s="284"/>
      <c r="L9" s="284"/>
      <c r="M9" s="284"/>
      <c r="N9" s="284"/>
      <c r="O9" s="284"/>
    </row>
    <row r="10" spans="1:15" s="194" customFormat="1" ht="14.15" customHeight="1">
      <c r="A10" s="277"/>
      <c r="B10" s="501" t="s">
        <v>95</v>
      </c>
      <c r="C10" s="502"/>
      <c r="D10" s="502"/>
      <c r="E10" s="502"/>
      <c r="F10" s="502"/>
      <c r="G10" s="502"/>
      <c r="H10" s="502"/>
      <c r="I10" s="502"/>
      <c r="J10" s="502"/>
      <c r="K10" s="502"/>
      <c r="L10" s="502"/>
      <c r="M10" s="502"/>
      <c r="N10" s="502"/>
      <c r="O10" s="503"/>
    </row>
    <row r="11" spans="1:15" s="194" customFormat="1" ht="14.15" customHeight="1">
      <c r="A11" s="190" t="s">
        <v>92</v>
      </c>
      <c r="B11" s="74">
        <v>11000010050</v>
      </c>
      <c r="C11" s="84"/>
      <c r="D11" s="74">
        <f t="shared" ref="D11:D15" si="0">B11+1000</f>
        <v>11000011050</v>
      </c>
      <c r="E11" s="285"/>
      <c r="F11" s="74">
        <f t="shared" ref="F11:F15" si="1">B11+2000</f>
        <v>11000012050</v>
      </c>
      <c r="G11" s="285"/>
      <c r="H11" s="74">
        <f t="shared" ref="H11:H15" si="2">B11+3000</f>
        <v>11000013050</v>
      </c>
      <c r="I11" s="285"/>
      <c r="J11" s="74">
        <f t="shared" ref="J11:J15" si="3">B11+4000</f>
        <v>11000014050</v>
      </c>
      <c r="K11" s="285"/>
      <c r="L11" s="74">
        <f t="shared" ref="L11:L15" si="4">B11+5000</f>
        <v>11000015050</v>
      </c>
      <c r="M11" s="285"/>
      <c r="N11" s="74">
        <f t="shared" ref="N11:N15" si="5">B11+9000</f>
        <v>11000019050</v>
      </c>
      <c r="O11" s="285"/>
    </row>
    <row r="12" spans="1:15" s="194" customFormat="1" ht="14.15" customHeight="1">
      <c r="A12" s="190" t="s">
        <v>132</v>
      </c>
      <c r="B12" s="197">
        <v>11000010051</v>
      </c>
      <c r="C12" s="78"/>
      <c r="D12" s="197">
        <f>B12+1000</f>
        <v>11000011051</v>
      </c>
      <c r="E12" s="96"/>
      <c r="F12" s="197">
        <f>B12+2000</f>
        <v>11000012051</v>
      </c>
      <c r="G12" s="96"/>
      <c r="H12" s="197">
        <f>B12+3000</f>
        <v>11000013051</v>
      </c>
      <c r="I12" s="96"/>
      <c r="J12" s="197">
        <f>B12+4000</f>
        <v>11000014051</v>
      </c>
      <c r="K12" s="96"/>
      <c r="L12" s="197">
        <f>B12+5000</f>
        <v>11000015051</v>
      </c>
      <c r="M12" s="96"/>
      <c r="N12" s="197">
        <f>B12+9000</f>
        <v>11000019051</v>
      </c>
      <c r="O12" s="96"/>
    </row>
    <row r="13" spans="1:15" s="194" customFormat="1" ht="26.15" customHeight="1">
      <c r="A13" s="26" t="s">
        <v>93</v>
      </c>
      <c r="B13" s="197">
        <v>11000010060</v>
      </c>
      <c r="C13" s="78"/>
      <c r="D13" s="197">
        <f t="shared" si="0"/>
        <v>11000011060</v>
      </c>
      <c r="E13" s="96"/>
      <c r="F13" s="197">
        <f t="shared" si="1"/>
        <v>11000012060</v>
      </c>
      <c r="G13" s="96"/>
      <c r="H13" s="197">
        <f t="shared" si="2"/>
        <v>11000013060</v>
      </c>
      <c r="I13" s="96"/>
      <c r="J13" s="197">
        <f t="shared" si="3"/>
        <v>11000014060</v>
      </c>
      <c r="K13" s="96"/>
      <c r="L13" s="197">
        <f t="shared" si="4"/>
        <v>11000015060</v>
      </c>
      <c r="M13" s="96"/>
      <c r="N13" s="197">
        <f t="shared" si="5"/>
        <v>11000019060</v>
      </c>
      <c r="O13" s="96"/>
    </row>
    <row r="14" spans="1:15" s="194" customFormat="1" ht="20.149999999999999" customHeight="1">
      <c r="A14" s="26" t="s">
        <v>94</v>
      </c>
      <c r="B14" s="197">
        <v>11000010070</v>
      </c>
      <c r="C14" s="78"/>
      <c r="D14" s="197">
        <f t="shared" si="0"/>
        <v>11000011070</v>
      </c>
      <c r="E14" s="96"/>
      <c r="F14" s="197">
        <f t="shared" si="1"/>
        <v>11000012070</v>
      </c>
      <c r="G14" s="96"/>
      <c r="H14" s="197">
        <f t="shared" si="2"/>
        <v>11000013070</v>
      </c>
      <c r="I14" s="96"/>
      <c r="J14" s="197">
        <f t="shared" si="3"/>
        <v>11000014070</v>
      </c>
      <c r="K14" s="96"/>
      <c r="L14" s="197">
        <f t="shared" si="4"/>
        <v>11000015070</v>
      </c>
      <c r="M14" s="96"/>
      <c r="N14" s="197">
        <f t="shared" si="5"/>
        <v>11000019070</v>
      </c>
      <c r="O14" s="96"/>
    </row>
    <row r="15" spans="1:15" s="194" customFormat="1" ht="15" customHeight="1">
      <c r="A15" s="365" t="s">
        <v>261</v>
      </c>
      <c r="B15" s="197">
        <v>11000010080</v>
      </c>
      <c r="C15" s="78"/>
      <c r="D15" s="197">
        <f t="shared" si="0"/>
        <v>11000011080</v>
      </c>
      <c r="E15" s="96"/>
      <c r="F15" s="197">
        <f t="shared" si="1"/>
        <v>11000012080</v>
      </c>
      <c r="G15" s="96"/>
      <c r="H15" s="197">
        <f t="shared" si="2"/>
        <v>11000013080</v>
      </c>
      <c r="I15" s="96"/>
      <c r="J15" s="197">
        <f t="shared" si="3"/>
        <v>11000014080</v>
      </c>
      <c r="K15" s="96"/>
      <c r="L15" s="197">
        <f t="shared" si="4"/>
        <v>11000015080</v>
      </c>
      <c r="M15" s="96"/>
      <c r="N15" s="197">
        <f t="shared" si="5"/>
        <v>11000019080</v>
      </c>
      <c r="O15" s="96"/>
    </row>
    <row r="16" spans="1:15" s="194" customFormat="1" ht="17.149999999999999" customHeight="1">
      <c r="A16" s="51"/>
      <c r="B16" s="47"/>
      <c r="C16" s="52"/>
      <c r="D16" s="47"/>
      <c r="E16" s="53"/>
      <c r="F16" s="47"/>
      <c r="G16" s="53"/>
      <c r="H16" s="47"/>
      <c r="I16" s="53"/>
      <c r="J16" s="47"/>
      <c r="K16" s="53"/>
      <c r="L16" s="47"/>
      <c r="M16" s="53"/>
      <c r="N16" s="47"/>
      <c r="O16" s="53"/>
    </row>
    <row r="17" spans="1:15" s="194" customFormat="1" ht="14.15" customHeight="1">
      <c r="A17" s="277"/>
      <c r="B17" s="501" t="s">
        <v>96</v>
      </c>
      <c r="C17" s="502"/>
      <c r="D17" s="502"/>
      <c r="E17" s="502"/>
      <c r="F17" s="502"/>
      <c r="G17" s="502"/>
      <c r="H17" s="502"/>
      <c r="I17" s="502"/>
      <c r="J17" s="502"/>
      <c r="K17" s="502"/>
      <c r="L17" s="502"/>
      <c r="M17" s="502"/>
      <c r="N17" s="502"/>
      <c r="O17" s="503"/>
    </row>
    <row r="18" spans="1:15" s="194" customFormat="1" ht="14.15" customHeight="1">
      <c r="A18" s="190" t="s">
        <v>92</v>
      </c>
      <c r="B18" s="74">
        <v>11000010090</v>
      </c>
      <c r="C18" s="84"/>
      <c r="D18" s="74">
        <f t="shared" ref="D18:D22" si="6">B18+1000</f>
        <v>11000011090</v>
      </c>
      <c r="E18" s="285"/>
      <c r="F18" s="74">
        <f t="shared" ref="F18:F22" si="7">B18+2000</f>
        <v>11000012090</v>
      </c>
      <c r="G18" s="285"/>
      <c r="H18" s="74">
        <f t="shared" ref="H18:H22" si="8">B18+3000</f>
        <v>11000013090</v>
      </c>
      <c r="I18" s="285"/>
      <c r="J18" s="74">
        <f t="shared" ref="J18:J22" si="9">B18+4000</f>
        <v>11000014090</v>
      </c>
      <c r="K18" s="285"/>
      <c r="L18" s="74">
        <f t="shared" ref="L18:L22" si="10">B18+5000</f>
        <v>11000015090</v>
      </c>
      <c r="M18" s="285"/>
      <c r="N18" s="74">
        <f t="shared" ref="N18:N22" si="11">B18+9000</f>
        <v>11000019090</v>
      </c>
      <c r="O18" s="285"/>
    </row>
    <row r="19" spans="1:15" s="194" customFormat="1" ht="14.15" customHeight="1">
      <c r="A19" s="190" t="s">
        <v>132</v>
      </c>
      <c r="B19" s="197">
        <v>11000010091</v>
      </c>
      <c r="C19" s="78"/>
      <c r="D19" s="197">
        <f>B19+1000</f>
        <v>11000011091</v>
      </c>
      <c r="E19" s="96"/>
      <c r="F19" s="197">
        <f>B19+2000</f>
        <v>11000012091</v>
      </c>
      <c r="G19" s="96"/>
      <c r="H19" s="197">
        <f>B19+3000</f>
        <v>11000013091</v>
      </c>
      <c r="I19" s="96"/>
      <c r="J19" s="197">
        <f>B19+4000</f>
        <v>11000014091</v>
      </c>
      <c r="K19" s="96"/>
      <c r="L19" s="197">
        <f>B19+5000</f>
        <v>11000015091</v>
      </c>
      <c r="M19" s="96"/>
      <c r="N19" s="197">
        <f>B19+9000</f>
        <v>11000019091</v>
      </c>
      <c r="O19" s="96"/>
    </row>
    <row r="20" spans="1:15" s="194" customFormat="1" ht="24" customHeight="1">
      <c r="A20" s="26" t="s">
        <v>93</v>
      </c>
      <c r="B20" s="197">
        <v>11000010100</v>
      </c>
      <c r="C20" s="78"/>
      <c r="D20" s="197">
        <f t="shared" si="6"/>
        <v>11000011100</v>
      </c>
      <c r="E20" s="96"/>
      <c r="F20" s="197">
        <f t="shared" si="7"/>
        <v>11000012100</v>
      </c>
      <c r="G20" s="96"/>
      <c r="H20" s="197">
        <f t="shared" si="8"/>
        <v>11000013100</v>
      </c>
      <c r="I20" s="96"/>
      <c r="J20" s="197">
        <f t="shared" si="9"/>
        <v>11000014100</v>
      </c>
      <c r="K20" s="96"/>
      <c r="L20" s="197">
        <f t="shared" si="10"/>
        <v>11000015100</v>
      </c>
      <c r="M20" s="96"/>
      <c r="N20" s="197">
        <f t="shared" si="11"/>
        <v>11000019100</v>
      </c>
      <c r="O20" s="96"/>
    </row>
    <row r="21" spans="1:15" s="194" customFormat="1" ht="14.5" customHeight="1">
      <c r="A21" s="26" t="s">
        <v>94</v>
      </c>
      <c r="B21" s="197">
        <v>11000010110</v>
      </c>
      <c r="C21" s="78"/>
      <c r="D21" s="197">
        <f t="shared" si="6"/>
        <v>11000011110</v>
      </c>
      <c r="E21" s="96"/>
      <c r="F21" s="197">
        <f t="shared" si="7"/>
        <v>11000012110</v>
      </c>
      <c r="G21" s="96"/>
      <c r="H21" s="197">
        <f t="shared" si="8"/>
        <v>11000013110</v>
      </c>
      <c r="I21" s="96"/>
      <c r="J21" s="197">
        <f t="shared" si="9"/>
        <v>11000014110</v>
      </c>
      <c r="K21" s="96"/>
      <c r="L21" s="197">
        <f t="shared" si="10"/>
        <v>11000015110</v>
      </c>
      <c r="M21" s="96"/>
      <c r="N21" s="197">
        <f t="shared" si="11"/>
        <v>11000019110</v>
      </c>
      <c r="O21" s="96"/>
    </row>
    <row r="22" spans="1:15" s="194" customFormat="1" ht="15" customHeight="1">
      <c r="A22" s="365" t="s">
        <v>260</v>
      </c>
      <c r="B22" s="197">
        <v>11000010120</v>
      </c>
      <c r="C22" s="78"/>
      <c r="D22" s="197">
        <f t="shared" si="6"/>
        <v>11000011120</v>
      </c>
      <c r="E22" s="96"/>
      <c r="F22" s="197">
        <f t="shared" si="7"/>
        <v>11000012120</v>
      </c>
      <c r="G22" s="96"/>
      <c r="H22" s="197">
        <f t="shared" si="8"/>
        <v>11000013120</v>
      </c>
      <c r="I22" s="96"/>
      <c r="J22" s="197">
        <f t="shared" si="9"/>
        <v>11000014120</v>
      </c>
      <c r="K22" s="96"/>
      <c r="L22" s="197">
        <f t="shared" si="10"/>
        <v>11000015120</v>
      </c>
      <c r="M22" s="96"/>
      <c r="N22" s="197">
        <f t="shared" si="11"/>
        <v>11000019120</v>
      </c>
      <c r="O22" s="96"/>
    </row>
    <row r="23" spans="1:15" s="194" customFormat="1" ht="14.15" customHeight="1"/>
    <row r="24" spans="1:15" s="194" customFormat="1" ht="15" customHeight="1">
      <c r="A24" s="277"/>
      <c r="B24" s="501" t="s">
        <v>91</v>
      </c>
      <c r="C24" s="502"/>
      <c r="D24" s="502"/>
      <c r="E24" s="502"/>
      <c r="F24" s="502"/>
      <c r="G24" s="502"/>
      <c r="H24" s="502"/>
      <c r="I24" s="502"/>
      <c r="J24" s="502"/>
      <c r="K24" s="502"/>
      <c r="L24" s="502"/>
      <c r="M24" s="502"/>
      <c r="N24" s="502"/>
      <c r="O24" s="503"/>
    </row>
    <row r="25" spans="1:15" s="194" customFormat="1" ht="15" customHeight="1">
      <c r="A25" s="190" t="s">
        <v>92</v>
      </c>
      <c r="B25" s="74">
        <v>11000010010</v>
      </c>
      <c r="C25" s="84"/>
      <c r="D25" s="74">
        <f>B25+1000</f>
        <v>11000011010</v>
      </c>
      <c r="E25" s="285"/>
      <c r="F25" s="74">
        <f>B25+2000</f>
        <v>11000012010</v>
      </c>
      <c r="G25" s="285"/>
      <c r="H25" s="74">
        <f>B25+3000</f>
        <v>11000013010</v>
      </c>
      <c r="I25" s="285"/>
      <c r="J25" s="74">
        <f>B25+4000</f>
        <v>11000014010</v>
      </c>
      <c r="K25" s="285"/>
      <c r="L25" s="74">
        <f>B25+5000</f>
        <v>11000015010</v>
      </c>
      <c r="M25" s="285"/>
      <c r="N25" s="74">
        <f>B25+9000</f>
        <v>11000019010</v>
      </c>
      <c r="O25" s="285"/>
    </row>
    <row r="26" spans="1:15" s="194" customFormat="1" ht="15" customHeight="1">
      <c r="A26" s="190" t="s">
        <v>132</v>
      </c>
      <c r="B26" s="197">
        <v>11000010011</v>
      </c>
      <c r="C26" s="78"/>
      <c r="D26" s="197">
        <f>B26+1000</f>
        <v>11000011011</v>
      </c>
      <c r="E26" s="96"/>
      <c r="F26" s="197">
        <f>B26+2000</f>
        <v>11000012011</v>
      </c>
      <c r="G26" s="96"/>
      <c r="H26" s="197">
        <f>B26+3000</f>
        <v>11000013011</v>
      </c>
      <c r="I26" s="96"/>
      <c r="J26" s="197">
        <f>B26+4000</f>
        <v>11000014011</v>
      </c>
      <c r="K26" s="96"/>
      <c r="L26" s="197">
        <f>B26+5000</f>
        <v>11000015011</v>
      </c>
      <c r="M26" s="96"/>
      <c r="N26" s="197">
        <f>B26+9000</f>
        <v>11000019011</v>
      </c>
      <c r="O26" s="96"/>
    </row>
    <row r="27" spans="1:15" s="194" customFormat="1" ht="27" customHeight="1">
      <c r="A27" s="26" t="s">
        <v>93</v>
      </c>
      <c r="B27" s="197">
        <v>11000010020</v>
      </c>
      <c r="C27" s="78"/>
      <c r="D27" s="197">
        <f t="shared" ref="D27:D29" si="12">B27+1000</f>
        <v>11000011020</v>
      </c>
      <c r="E27" s="96"/>
      <c r="F27" s="197">
        <f t="shared" ref="F27:F29" si="13">B27+2000</f>
        <v>11000012020</v>
      </c>
      <c r="G27" s="96"/>
      <c r="H27" s="197">
        <f t="shared" ref="H27:H29" si="14">B27+3000</f>
        <v>11000013020</v>
      </c>
      <c r="I27" s="96"/>
      <c r="J27" s="197">
        <f t="shared" ref="J27:J29" si="15">B27+4000</f>
        <v>11000014020</v>
      </c>
      <c r="K27" s="96"/>
      <c r="L27" s="197">
        <f t="shared" ref="L27:L29" si="16">B27+5000</f>
        <v>11000015020</v>
      </c>
      <c r="M27" s="96"/>
      <c r="N27" s="197">
        <f t="shared" ref="N27:N29" si="17">B27+9000</f>
        <v>11000019020</v>
      </c>
      <c r="O27" s="96"/>
    </row>
    <row r="28" spans="1:15" s="16" customFormat="1" ht="15.65" customHeight="1">
      <c r="A28" s="26" t="s">
        <v>94</v>
      </c>
      <c r="B28" s="72">
        <v>11000010030</v>
      </c>
      <c r="C28" s="78"/>
      <c r="D28" s="72">
        <f t="shared" si="12"/>
        <v>11000011030</v>
      </c>
      <c r="E28" s="96"/>
      <c r="F28" s="72">
        <f t="shared" si="13"/>
        <v>11000012030</v>
      </c>
      <c r="G28" s="96"/>
      <c r="H28" s="72">
        <f t="shared" si="14"/>
        <v>11000013030</v>
      </c>
      <c r="I28" s="96"/>
      <c r="J28" s="72">
        <f t="shared" si="15"/>
        <v>11000014030</v>
      </c>
      <c r="K28" s="96"/>
      <c r="L28" s="72">
        <f t="shared" si="16"/>
        <v>11000015030</v>
      </c>
      <c r="M28" s="96"/>
      <c r="N28" s="72">
        <f t="shared" si="17"/>
        <v>11000019030</v>
      </c>
      <c r="O28" s="96"/>
    </row>
    <row r="29" spans="1:15" s="16" customFormat="1" ht="17.149999999999999" customHeight="1">
      <c r="A29" s="365" t="s">
        <v>259</v>
      </c>
      <c r="B29" s="72">
        <v>11000010040</v>
      </c>
      <c r="C29" s="78"/>
      <c r="D29" s="72">
        <f t="shared" si="12"/>
        <v>11000011040</v>
      </c>
      <c r="E29" s="96"/>
      <c r="F29" s="72">
        <f t="shared" si="13"/>
        <v>11000012040</v>
      </c>
      <c r="G29" s="96"/>
      <c r="H29" s="72">
        <f t="shared" si="14"/>
        <v>11000013040</v>
      </c>
      <c r="I29" s="96"/>
      <c r="J29" s="72">
        <f t="shared" si="15"/>
        <v>11000014040</v>
      </c>
      <c r="K29" s="96"/>
      <c r="L29" s="72">
        <f t="shared" si="16"/>
        <v>11000015040</v>
      </c>
      <c r="M29" s="96"/>
      <c r="N29" s="72">
        <f t="shared" si="17"/>
        <v>11000019040</v>
      </c>
      <c r="O29" s="96"/>
    </row>
    <row r="30" spans="1:15" s="8" customFormat="1" ht="14.15" customHeight="1"/>
    <row r="31" spans="1:15">
      <c r="O31" s="402" t="s">
        <v>315</v>
      </c>
    </row>
    <row r="32" spans="1:15">
      <c r="O32" s="20" t="s">
        <v>97</v>
      </c>
    </row>
  </sheetData>
  <customSheetViews>
    <customSheetView guid="{4C41525E-EFC1-47E0-ADE3-11DC816135E6}">
      <pageMargins left="0.7" right="0.7" top="0.75" bottom="0.75" header="0.3" footer="0.3"/>
      <pageSetup orientation="portrait" r:id="rId1"/>
    </customSheetView>
  </customSheetViews>
  <mergeCells count="13">
    <mergeCell ref="B24:O24"/>
    <mergeCell ref="B10:O10"/>
    <mergeCell ref="B17:O17"/>
    <mergeCell ref="A4:O4"/>
    <mergeCell ref="A5:O5"/>
    <mergeCell ref="A6:O6"/>
    <mergeCell ref="B8:C8"/>
    <mergeCell ref="D8:E8"/>
    <mergeCell ref="F8:G8"/>
    <mergeCell ref="H8:I8"/>
    <mergeCell ref="J8:K8"/>
    <mergeCell ref="L8:M8"/>
    <mergeCell ref="N8:O8"/>
  </mergeCells>
  <printOptions horizontalCentered="1"/>
  <pageMargins left="0.39370078740157483" right="0.39370078740157483" top="0.39370078740157483" bottom="0.39370078740157483" header="0.39370078740157483" footer="0.39370078740157483"/>
  <pageSetup paperSize="5" scale="89" orientation="landscape" r:id="rId2"/>
  <drawing r:id="rId3"/>
  <legacyDrawingHF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2">
    <pageSetUpPr fitToPage="1"/>
  </sheetPr>
  <dimension ref="A1:J34"/>
  <sheetViews>
    <sheetView showGridLines="0" topLeftCell="A4" zoomScaleNormal="100" workbookViewId="0">
      <selection activeCell="H22" sqref="H22"/>
    </sheetView>
  </sheetViews>
  <sheetFormatPr defaultColWidth="9.1796875" defaultRowHeight="14"/>
  <cols>
    <col min="1" max="1" width="56.453125" style="33" customWidth="1"/>
    <col min="2" max="2" width="5.54296875" style="185" customWidth="1"/>
    <col min="3" max="3" width="9.54296875" style="54" customWidth="1"/>
    <col min="4" max="4" width="17.54296875" style="33" customWidth="1"/>
    <col min="5" max="5" width="12.54296875" style="33" customWidth="1"/>
    <col min="6" max="16384" width="9.1796875" style="33"/>
  </cols>
  <sheetData>
    <row r="1" spans="1:10" ht="24.65" customHeight="1">
      <c r="A1" s="254"/>
      <c r="B1" s="210"/>
      <c r="C1" s="286"/>
      <c r="D1" s="211" t="s">
        <v>244</v>
      </c>
    </row>
    <row r="2" spans="1:10" s="170" customFormat="1" ht="27" customHeight="1">
      <c r="A2" s="254"/>
      <c r="B2" s="298"/>
      <c r="C2" s="286"/>
      <c r="D2" s="211"/>
    </row>
    <row r="3" spans="1:10" s="207" customFormat="1" ht="15" customHeight="1">
      <c r="A3" s="212" t="s">
        <v>221</v>
      </c>
      <c r="B3" s="216"/>
      <c r="C3" s="213"/>
      <c r="D3" s="214" t="s">
        <v>222</v>
      </c>
      <c r="E3" s="206"/>
      <c r="F3" s="205"/>
      <c r="G3" s="205"/>
      <c r="H3" s="205"/>
      <c r="I3" s="205"/>
      <c r="J3" s="205"/>
    </row>
    <row r="4" spans="1:10" s="36" customFormat="1" ht="20.5" customHeight="1">
      <c r="A4" s="504" t="s">
        <v>98</v>
      </c>
      <c r="B4" s="504"/>
      <c r="C4" s="505"/>
      <c r="D4" s="505"/>
    </row>
    <row r="5" spans="1:10" ht="24" customHeight="1">
      <c r="A5" s="506" t="s">
        <v>195</v>
      </c>
      <c r="B5" s="506"/>
      <c r="C5" s="506"/>
      <c r="D5" s="506"/>
    </row>
    <row r="6" spans="1:10" ht="24" customHeight="1">
      <c r="A6" s="507" t="s">
        <v>146</v>
      </c>
      <c r="B6" s="507"/>
      <c r="C6" s="507"/>
      <c r="D6" s="507"/>
    </row>
    <row r="7" spans="1:10" s="55" customFormat="1" ht="13.4" customHeight="1">
      <c r="A7" s="508" t="s">
        <v>4</v>
      </c>
      <c r="B7" s="508"/>
      <c r="C7" s="508"/>
      <c r="D7" s="508"/>
    </row>
    <row r="8" spans="1:10" s="36" customFormat="1" ht="12" customHeight="1">
      <c r="A8" s="60"/>
      <c r="B8" s="238"/>
      <c r="C8" s="104"/>
      <c r="D8" s="58"/>
    </row>
    <row r="9" spans="1:10" s="56" customFormat="1" ht="14.15" customHeight="1">
      <c r="A9" s="178" t="s">
        <v>99</v>
      </c>
      <c r="B9" s="204" t="s">
        <v>165</v>
      </c>
      <c r="C9" s="179">
        <v>12000010030</v>
      </c>
      <c r="D9" s="100"/>
      <c r="E9" s="67"/>
    </row>
    <row r="10" spans="1:10" s="56" customFormat="1" ht="14.15" customHeight="1">
      <c r="A10" s="287"/>
      <c r="B10" s="122"/>
      <c r="C10" s="101"/>
      <c r="D10" s="114"/>
    </row>
    <row r="11" spans="1:10" s="56" customFormat="1" ht="14.15" customHeight="1">
      <c r="A11" s="178" t="s">
        <v>100</v>
      </c>
      <c r="B11" s="204" t="s">
        <v>166</v>
      </c>
      <c r="C11" s="179">
        <v>12000010040</v>
      </c>
      <c r="D11" s="189"/>
    </row>
    <row r="12" spans="1:10" s="56" customFormat="1" ht="14.15" customHeight="1">
      <c r="A12" s="288"/>
      <c r="B12" s="289"/>
      <c r="C12" s="102"/>
      <c r="D12" s="115"/>
    </row>
    <row r="13" spans="1:10" s="56" customFormat="1" ht="14.15" customHeight="1">
      <c r="A13" s="178" t="s">
        <v>6</v>
      </c>
      <c r="B13" s="204" t="s">
        <v>167</v>
      </c>
      <c r="C13" s="180">
        <v>12000010050</v>
      </c>
      <c r="D13" s="105"/>
    </row>
    <row r="14" spans="1:10" s="56" customFormat="1" ht="14.15" customHeight="1">
      <c r="A14" s="188"/>
      <c r="B14" s="289"/>
      <c r="C14" s="103"/>
      <c r="D14" s="57"/>
    </row>
    <row r="15" spans="1:10" s="56" customFormat="1" ht="14.15" customHeight="1">
      <c r="A15" s="178" t="s">
        <v>7</v>
      </c>
      <c r="B15" s="204" t="s">
        <v>168</v>
      </c>
      <c r="C15" s="179">
        <v>12000010060</v>
      </c>
      <c r="D15" s="100"/>
    </row>
    <row r="16" spans="1:10" s="36" customFormat="1" ht="14.15" customHeight="1">
      <c r="A16" s="58"/>
      <c r="B16" s="177"/>
      <c r="C16" s="104"/>
      <c r="D16" s="58"/>
    </row>
    <row r="17" spans="1:9" s="36" customFormat="1" ht="14.15" customHeight="1">
      <c r="A17" s="184" t="s">
        <v>147</v>
      </c>
      <c r="B17" s="291"/>
      <c r="C17" s="179">
        <v>12000010070</v>
      </c>
      <c r="D17" s="98"/>
    </row>
    <row r="18" spans="1:9" s="59" customFormat="1" ht="14.15" customHeight="1">
      <c r="A18" s="184" t="s">
        <v>148</v>
      </c>
      <c r="B18" s="291"/>
      <c r="C18" s="179">
        <v>12000010150</v>
      </c>
      <c r="D18" s="98"/>
      <c r="E18" s="36"/>
      <c r="F18" s="36"/>
      <c r="G18" s="36"/>
      <c r="H18" s="36"/>
      <c r="I18" s="36"/>
    </row>
    <row r="19" spans="1:9" s="61" customFormat="1" ht="14.15" customHeight="1">
      <c r="A19" s="184" t="s">
        <v>149</v>
      </c>
      <c r="B19" s="291"/>
      <c r="C19" s="179">
        <v>12000010210</v>
      </c>
      <c r="D19" s="110"/>
      <c r="E19" s="60"/>
      <c r="F19" s="60"/>
      <c r="G19" s="60"/>
      <c r="H19" s="60"/>
      <c r="I19" s="60"/>
    </row>
    <row r="20" spans="1:9" s="36" customFormat="1" ht="14.15" customHeight="1">
      <c r="A20" s="290" t="s">
        <v>232</v>
      </c>
      <c r="B20" s="294" t="s">
        <v>200</v>
      </c>
      <c r="C20" s="179">
        <v>12000010280</v>
      </c>
      <c r="D20" s="143"/>
    </row>
    <row r="21" spans="1:9" s="36" customFormat="1" ht="23.15" customHeight="1">
      <c r="A21" s="328" t="s">
        <v>196</v>
      </c>
      <c r="B21" s="293"/>
      <c r="C21" s="181">
        <v>12000010290</v>
      </c>
      <c r="D21" s="182"/>
    </row>
    <row r="22" spans="1:9" s="36" customFormat="1" ht="14.15" customHeight="1">
      <c r="A22" s="220" t="s">
        <v>150</v>
      </c>
      <c r="B22" s="294"/>
      <c r="C22" s="179">
        <v>12000010300</v>
      </c>
      <c r="D22" s="110"/>
    </row>
    <row r="23" spans="1:9" s="36" customFormat="1" ht="14.15" customHeight="1">
      <c r="A23" s="297" t="s">
        <v>151</v>
      </c>
      <c r="B23" s="294" t="s">
        <v>198</v>
      </c>
      <c r="C23" s="179">
        <v>12000010310</v>
      </c>
      <c r="D23" s="110"/>
    </row>
    <row r="24" spans="1:9" s="59" customFormat="1" ht="14.15" customHeight="1">
      <c r="A24" s="362" t="s">
        <v>255</v>
      </c>
      <c r="B24" s="294"/>
      <c r="C24" s="179">
        <v>12000010270</v>
      </c>
      <c r="D24" s="106"/>
      <c r="E24" s="36"/>
      <c r="F24" s="36"/>
      <c r="G24" s="36"/>
      <c r="H24" s="36"/>
      <c r="I24" s="36"/>
    </row>
    <row r="25" spans="1:9" s="36" customFormat="1" ht="14.15" customHeight="1">
      <c r="A25" s="184" t="s">
        <v>153</v>
      </c>
      <c r="B25" s="294"/>
      <c r="C25" s="179">
        <v>12000010330</v>
      </c>
      <c r="D25" s="110"/>
    </row>
    <row r="26" spans="1:9" s="36" customFormat="1" ht="14.15" customHeight="1">
      <c r="A26" s="290" t="s">
        <v>197</v>
      </c>
      <c r="B26" s="294" t="s">
        <v>199</v>
      </c>
      <c r="C26" s="80">
        <v>12000010320</v>
      </c>
      <c r="D26" s="143"/>
    </row>
    <row r="27" spans="1:9" s="36" customFormat="1" ht="14.5" customHeight="1">
      <c r="A27" s="454" t="s">
        <v>373</v>
      </c>
      <c r="B27" s="445" t="s">
        <v>209</v>
      </c>
      <c r="C27" s="181">
        <v>12000010340</v>
      </c>
      <c r="D27" s="446"/>
      <c r="E27" s="67"/>
    </row>
    <row r="28" spans="1:9" s="187" customFormat="1" ht="14.5" customHeight="1">
      <c r="A28" s="295"/>
      <c r="B28" s="296"/>
      <c r="C28" s="181"/>
      <c r="D28" s="183"/>
    </row>
    <row r="29" spans="1:9" s="56" customFormat="1" ht="15.65" customHeight="1">
      <c r="A29" s="178" t="s">
        <v>246</v>
      </c>
      <c r="B29" s="176"/>
      <c r="C29" s="179">
        <v>12000010010</v>
      </c>
      <c r="D29" s="98"/>
    </row>
    <row r="30" spans="1:9" s="56" customFormat="1" ht="14.15" customHeight="1">
      <c r="A30" s="178" t="s">
        <v>247</v>
      </c>
      <c r="B30" s="204"/>
      <c r="C30" s="179">
        <v>12000010020</v>
      </c>
      <c r="D30" s="98"/>
    </row>
    <row r="31" spans="1:9" s="36" customFormat="1" ht="14.15" customHeight="1">
      <c r="A31" s="60"/>
      <c r="B31" s="238"/>
      <c r="C31" s="62"/>
    </row>
    <row r="32" spans="1:9" s="36" customFormat="1" ht="14.15" customHeight="1">
      <c r="B32" s="186"/>
      <c r="C32" s="62"/>
    </row>
    <row r="33" spans="2:4" s="36" customFormat="1" ht="14.15" customHeight="1">
      <c r="B33" s="186"/>
      <c r="C33" s="62"/>
      <c r="D33" s="402" t="s">
        <v>315</v>
      </c>
    </row>
    <row r="34" spans="2:4" s="36" customFormat="1" ht="14.15" customHeight="1">
      <c r="B34" s="186"/>
      <c r="C34" s="62"/>
      <c r="D34" s="63" t="s">
        <v>102</v>
      </c>
    </row>
  </sheetData>
  <customSheetViews>
    <customSheetView guid="{4C41525E-EFC1-47E0-ADE3-11DC816135E6}" showGridLines="0">
      <pageMargins left="0.7" right="0.7" top="0.75" bottom="0.75" header="0.3" footer="0.3"/>
      <pageSetup orientation="portrait" r:id="rId1"/>
    </customSheetView>
  </customSheetViews>
  <mergeCells count="4">
    <mergeCell ref="A4:D4"/>
    <mergeCell ref="A5:D5"/>
    <mergeCell ref="A6:D6"/>
    <mergeCell ref="A7:D7"/>
  </mergeCells>
  <printOptions horizontalCentered="1"/>
  <pageMargins left="0.39370078740157483" right="0.39370078740157483" top="0.39370078740157483" bottom="0.39370078740157483" header="0.39370078740157483" footer="0.39370078740157483"/>
  <pageSetup paperSize="5" orientation="portrait" r:id="rId2"/>
  <colBreaks count="1" manualBreakCount="1">
    <brk id="4" max="1048575" man="1"/>
  </colBreaks>
  <drawing r:id="rId3"/>
  <legacyDrawingHF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5">
    <pageSetUpPr fitToPage="1"/>
  </sheetPr>
  <dimension ref="A1:I60"/>
  <sheetViews>
    <sheetView showGridLines="0" topLeftCell="A25" zoomScaleNormal="100" workbookViewId="0">
      <selection activeCell="F39" sqref="F39"/>
    </sheetView>
  </sheetViews>
  <sheetFormatPr defaultColWidth="8.81640625" defaultRowHeight="14"/>
  <cols>
    <col min="1" max="1" width="93.81640625" style="37" customWidth="1"/>
    <col min="2" max="2" width="4.453125" style="299" customWidth="1"/>
    <col min="3" max="3" width="9.54296875" style="64" customWidth="1"/>
    <col min="4" max="4" width="14.54296875" style="37" customWidth="1"/>
    <col min="5" max="5" width="25.26953125" style="37" customWidth="1"/>
    <col min="6" max="6" width="10.453125" style="37" bestFit="1" customWidth="1"/>
    <col min="7" max="16384" width="8.81640625" style="37"/>
  </cols>
  <sheetData>
    <row r="1" spans="1:9" ht="23.15" customHeight="1">
      <c r="A1" s="23"/>
      <c r="C1" s="299"/>
      <c r="D1" s="211" t="s">
        <v>244</v>
      </c>
    </row>
    <row r="2" spans="1:9" ht="23.15" customHeight="1">
      <c r="A2" s="23"/>
      <c r="C2" s="299"/>
      <c r="D2" s="211"/>
    </row>
    <row r="3" spans="1:9" s="207" customFormat="1" ht="15" customHeight="1">
      <c r="A3" s="212" t="s">
        <v>221</v>
      </c>
      <c r="B3" s="216"/>
      <c r="C3" s="213"/>
      <c r="D3" s="214" t="s">
        <v>222</v>
      </c>
      <c r="E3" s="205"/>
      <c r="F3" s="205"/>
      <c r="G3" s="205"/>
      <c r="H3" s="205"/>
      <c r="I3" s="205"/>
    </row>
    <row r="4" spans="1:9" s="39" customFormat="1" ht="18.649999999999999" customHeight="1">
      <c r="A4" s="472" t="s">
        <v>103</v>
      </c>
      <c r="B4" s="473"/>
      <c r="C4" s="473"/>
      <c r="D4" s="473"/>
    </row>
    <row r="5" spans="1:9" ht="22.4" customHeight="1">
      <c r="A5" s="477" t="s">
        <v>202</v>
      </c>
      <c r="B5" s="477"/>
      <c r="C5" s="477"/>
      <c r="D5" s="477"/>
    </row>
    <row r="6" spans="1:9" ht="19.399999999999999" customHeight="1">
      <c r="A6" s="477" t="s">
        <v>99</v>
      </c>
      <c r="B6" s="477"/>
      <c r="C6" s="477"/>
      <c r="D6" s="477"/>
    </row>
    <row r="7" spans="1:9" s="40" customFormat="1" ht="15" customHeight="1">
      <c r="A7" s="475" t="s">
        <v>18</v>
      </c>
      <c r="B7" s="475"/>
      <c r="C7" s="475"/>
      <c r="D7" s="475"/>
    </row>
    <row r="8" spans="1:9" s="301" customFormat="1" ht="15" customHeight="1">
      <c r="A8" s="208"/>
      <c r="B8" s="300"/>
      <c r="C8" s="300"/>
      <c r="D8" s="208"/>
    </row>
    <row r="9" spans="1:9" s="67" customFormat="1" ht="14.15" customHeight="1">
      <c r="A9" s="308" t="s">
        <v>363</v>
      </c>
      <c r="B9" s="302" t="s">
        <v>165</v>
      </c>
      <c r="C9" s="80">
        <v>12010010070</v>
      </c>
      <c r="D9" s="68"/>
      <c r="E9" s="375"/>
    </row>
    <row r="10" spans="1:9" s="39" customFormat="1" ht="14.15" customHeight="1">
      <c r="A10" s="308" t="s">
        <v>105</v>
      </c>
      <c r="B10" s="303"/>
      <c r="C10" s="97"/>
      <c r="D10" s="68"/>
    </row>
    <row r="11" spans="1:9" s="39" customFormat="1" ht="20">
      <c r="A11" s="309" t="s">
        <v>124</v>
      </c>
      <c r="B11" s="302" t="s">
        <v>166</v>
      </c>
      <c r="C11" s="80">
        <v>12010010080</v>
      </c>
      <c r="D11" s="68"/>
    </row>
    <row r="12" spans="1:9" s="39" customFormat="1" ht="14.15" customHeight="1">
      <c r="A12" s="308" t="s">
        <v>339</v>
      </c>
      <c r="B12" s="302" t="s">
        <v>167</v>
      </c>
      <c r="C12" s="80">
        <v>12010010095</v>
      </c>
      <c r="D12" s="68"/>
      <c r="E12" s="375"/>
    </row>
    <row r="13" spans="1:9" s="39" customFormat="1" ht="14.15" customHeight="1">
      <c r="A13" s="309" t="s">
        <v>364</v>
      </c>
      <c r="B13" s="302" t="s">
        <v>168</v>
      </c>
      <c r="C13" s="80">
        <v>12010010100</v>
      </c>
      <c r="D13" s="68"/>
      <c r="E13" s="375"/>
    </row>
    <row r="14" spans="1:9" s="39" customFormat="1" ht="14.15" customHeight="1">
      <c r="A14" s="309" t="s">
        <v>107</v>
      </c>
      <c r="B14" s="302" t="s">
        <v>200</v>
      </c>
      <c r="C14" s="80">
        <v>12010010110</v>
      </c>
      <c r="D14" s="68"/>
    </row>
    <row r="15" spans="1:9" s="39" customFormat="1" ht="13.5" customHeight="1">
      <c r="A15" s="309" t="s">
        <v>269</v>
      </c>
      <c r="B15" s="302" t="s">
        <v>198</v>
      </c>
      <c r="C15" s="80">
        <v>12010010115</v>
      </c>
      <c r="D15" s="68"/>
    </row>
    <row r="16" spans="1:9" s="39" customFormat="1" ht="14.15" customHeight="1">
      <c r="A16" s="372" t="s">
        <v>270</v>
      </c>
      <c r="B16" s="302" t="s">
        <v>199</v>
      </c>
      <c r="C16" s="80">
        <v>12010010120</v>
      </c>
      <c r="D16" s="68"/>
    </row>
    <row r="17" spans="1:5" s="39" customFormat="1" ht="14.15" customHeight="1">
      <c r="A17" s="310" t="s">
        <v>271</v>
      </c>
      <c r="B17" s="302" t="s">
        <v>209</v>
      </c>
      <c r="C17" s="80">
        <v>12010010130</v>
      </c>
      <c r="D17" s="117"/>
    </row>
    <row r="18" spans="1:5" s="39" customFormat="1" ht="14.15" customHeight="1">
      <c r="A18" s="329"/>
      <c r="B18" s="330"/>
      <c r="C18" s="331"/>
      <c r="D18" s="332"/>
    </row>
    <row r="19" spans="1:5" s="39" customFormat="1" ht="11.15" customHeight="1">
      <c r="A19" s="164" t="s">
        <v>108</v>
      </c>
      <c r="B19" s="449"/>
      <c r="C19" s="80">
        <v>12010010160</v>
      </c>
      <c r="D19" s="68"/>
    </row>
    <row r="20" spans="1:5" s="39" customFormat="1" ht="11.15" customHeight="1">
      <c r="A20" s="164" t="s">
        <v>109</v>
      </c>
      <c r="B20" s="304"/>
      <c r="C20" s="80">
        <v>12010010170</v>
      </c>
      <c r="D20" s="68"/>
    </row>
    <row r="21" spans="1:5" s="39" customFormat="1" ht="11.15" customHeight="1">
      <c r="A21" s="308" t="s">
        <v>286</v>
      </c>
      <c r="B21" s="304"/>
      <c r="C21" s="80">
        <v>12010010175</v>
      </c>
      <c r="D21" s="68"/>
    </row>
    <row r="22" spans="1:5" s="39" customFormat="1" ht="14.15" customHeight="1">
      <c r="A22" s="231" t="s">
        <v>203</v>
      </c>
      <c r="B22" s="373" t="s">
        <v>201</v>
      </c>
      <c r="C22" s="80">
        <v>12010010180</v>
      </c>
      <c r="D22" s="116"/>
    </row>
    <row r="23" spans="1:5" s="39" customFormat="1" ht="14.15" customHeight="1">
      <c r="A23" s="329"/>
      <c r="B23" s="330"/>
      <c r="C23" s="331"/>
      <c r="D23" s="332"/>
    </row>
    <row r="24" spans="1:5" s="39" customFormat="1" ht="14.15" customHeight="1">
      <c r="A24" s="191" t="s">
        <v>104</v>
      </c>
      <c r="B24" s="302" t="s">
        <v>272</v>
      </c>
      <c r="C24" s="80">
        <v>12010010020</v>
      </c>
      <c r="D24" s="68"/>
      <c r="E24" s="66"/>
    </row>
    <row r="25" spans="1:5" s="39" customFormat="1" ht="14.15" customHeight="1">
      <c r="A25" s="308" t="s">
        <v>210</v>
      </c>
      <c r="B25" s="302" t="s">
        <v>273</v>
      </c>
      <c r="C25" s="80">
        <v>12010010030</v>
      </c>
      <c r="D25" s="68"/>
      <c r="E25" s="66"/>
    </row>
    <row r="26" spans="1:5" s="39" customFormat="1" ht="14.15" customHeight="1">
      <c r="A26" s="372" t="s">
        <v>276</v>
      </c>
      <c r="B26" s="302" t="s">
        <v>274</v>
      </c>
      <c r="C26" s="80">
        <v>12010010040</v>
      </c>
      <c r="D26" s="68"/>
      <c r="E26" s="66"/>
    </row>
    <row r="27" spans="1:5" s="39" customFormat="1" ht="14.15" customHeight="1">
      <c r="A27" s="308"/>
      <c r="B27" s="305"/>
      <c r="C27" s="80"/>
      <c r="D27" s="68"/>
      <c r="E27" s="66"/>
    </row>
    <row r="28" spans="1:5" s="39" customFormat="1" ht="14.15" customHeight="1">
      <c r="A28" s="374" t="s">
        <v>277</v>
      </c>
      <c r="B28" s="302" t="s">
        <v>275</v>
      </c>
      <c r="C28" s="80">
        <v>12010010060</v>
      </c>
      <c r="D28" s="68"/>
    </row>
    <row r="29" spans="1:5" s="39" customFormat="1" ht="14.15" customHeight="1">
      <c r="A29" s="329"/>
      <c r="B29" s="330"/>
      <c r="C29" s="331"/>
      <c r="D29" s="332"/>
    </row>
    <row r="30" spans="1:5" s="39" customFormat="1" ht="14.15" customHeight="1">
      <c r="A30" s="308" t="s">
        <v>365</v>
      </c>
      <c r="B30" s="304"/>
      <c r="C30" s="80">
        <v>12010010190</v>
      </c>
      <c r="D30" s="68"/>
    </row>
    <row r="31" spans="1:5" s="39" customFormat="1" ht="14.15" customHeight="1">
      <c r="A31" s="191" t="s">
        <v>110</v>
      </c>
      <c r="B31" s="306"/>
      <c r="C31" s="80">
        <v>12010010220</v>
      </c>
      <c r="D31" s="311"/>
    </row>
    <row r="32" spans="1:5" s="39" customFormat="1" ht="14.15" customHeight="1">
      <c r="A32" s="191" t="s">
        <v>111</v>
      </c>
      <c r="B32" s="306"/>
      <c r="C32" s="80">
        <v>12010010230</v>
      </c>
      <c r="D32" s="311"/>
    </row>
    <row r="33" spans="1:6" s="39" customFormat="1" ht="14.15" customHeight="1">
      <c r="A33" s="191" t="s">
        <v>112</v>
      </c>
      <c r="B33" s="306"/>
      <c r="C33" s="80">
        <v>12010010240</v>
      </c>
      <c r="D33" s="311"/>
    </row>
    <row r="34" spans="1:6" s="39" customFormat="1" ht="14.15" customHeight="1">
      <c r="A34" s="191" t="s">
        <v>113</v>
      </c>
      <c r="B34" s="306"/>
      <c r="C34" s="80">
        <v>12010010250</v>
      </c>
      <c r="D34" s="311"/>
    </row>
    <row r="35" spans="1:6" s="39" customFormat="1" ht="14.15" customHeight="1">
      <c r="A35" s="191" t="s">
        <v>114</v>
      </c>
      <c r="B35" s="306"/>
      <c r="C35" s="80">
        <v>12010010260</v>
      </c>
      <c r="D35" s="311"/>
    </row>
    <row r="36" spans="1:6" s="39" customFormat="1" ht="14.15" customHeight="1">
      <c r="A36" s="191" t="s">
        <v>115</v>
      </c>
      <c r="B36" s="306"/>
      <c r="C36" s="80">
        <v>12010010270</v>
      </c>
      <c r="D36" s="311"/>
    </row>
    <row r="37" spans="1:6" s="39" customFormat="1" ht="14.15" customHeight="1">
      <c r="A37" s="191" t="s">
        <v>341</v>
      </c>
      <c r="B37" s="304"/>
      <c r="C37" s="80">
        <v>12010010285</v>
      </c>
      <c r="D37" s="311"/>
      <c r="E37" s="375"/>
    </row>
    <row r="38" spans="1:6" s="39" customFormat="1" ht="14.15" customHeight="1">
      <c r="A38" s="450" t="s">
        <v>366</v>
      </c>
      <c r="B38" s="304"/>
      <c r="C38" s="80">
        <v>12010010140</v>
      </c>
      <c r="D38" s="68"/>
      <c r="E38" s="401"/>
    </row>
    <row r="39" spans="1:6" s="39" customFormat="1" ht="14.15" customHeight="1">
      <c r="A39" s="448" t="s">
        <v>367</v>
      </c>
      <c r="B39" s="304"/>
      <c r="C39" s="80">
        <v>12010010150</v>
      </c>
      <c r="D39" s="395"/>
      <c r="E39" s="401"/>
    </row>
    <row r="40" spans="1:6" s="39" customFormat="1" ht="14.15" customHeight="1">
      <c r="A40" s="448" t="s">
        <v>334</v>
      </c>
      <c r="B40" s="304"/>
      <c r="C40" s="80">
        <v>12010010350</v>
      </c>
      <c r="D40" s="68"/>
    </row>
    <row r="41" spans="1:6" s="39" customFormat="1" ht="14.15" customHeight="1">
      <c r="A41" s="448" t="s">
        <v>335</v>
      </c>
      <c r="B41" s="304"/>
      <c r="C41" s="80">
        <v>12010010355</v>
      </c>
      <c r="D41" s="68"/>
    </row>
    <row r="42" spans="1:6" s="39" customFormat="1" ht="14.15" customHeight="1">
      <c r="A42" s="319" t="s">
        <v>368</v>
      </c>
      <c r="B42" s="304"/>
      <c r="C42" s="80">
        <v>12010010290</v>
      </c>
      <c r="D42" s="311"/>
      <c r="E42" s="375"/>
    </row>
    <row r="43" spans="1:6" s="39" customFormat="1" ht="20.5" customHeight="1">
      <c r="A43" s="364" t="s">
        <v>258</v>
      </c>
      <c r="B43" s="306"/>
      <c r="C43" s="80">
        <v>12010010300</v>
      </c>
      <c r="D43" s="312"/>
    </row>
    <row r="44" spans="1:6" s="39" customFormat="1" ht="16" customHeight="1">
      <c r="A44" s="364" t="s">
        <v>336</v>
      </c>
      <c r="B44" s="306"/>
      <c r="C44" s="353">
        <v>12010010360</v>
      </c>
      <c r="D44" s="312"/>
    </row>
    <row r="45" spans="1:6" s="39" customFormat="1" ht="14.15" customHeight="1">
      <c r="A45" s="191" t="s">
        <v>338</v>
      </c>
      <c r="B45" s="306"/>
      <c r="C45" s="353">
        <v>12010010370</v>
      </c>
      <c r="D45" s="312"/>
    </row>
    <row r="46" spans="1:6" s="39" customFormat="1" ht="14.15" customHeight="1">
      <c r="A46" s="191" t="s">
        <v>116</v>
      </c>
      <c r="B46" s="306"/>
      <c r="C46" s="80">
        <v>12010010320</v>
      </c>
      <c r="D46" s="312"/>
      <c r="F46" s="66"/>
    </row>
    <row r="47" spans="1:6" s="39" customFormat="1" ht="22">
      <c r="A47" s="319" t="s">
        <v>233</v>
      </c>
      <c r="B47" s="320"/>
      <c r="C47" s="80">
        <v>12010010330</v>
      </c>
      <c r="D47" s="313"/>
    </row>
    <row r="48" spans="1:6" s="39" customFormat="1" ht="24" customHeight="1">
      <c r="A48" s="319" t="s">
        <v>346</v>
      </c>
      <c r="B48" s="320"/>
      <c r="C48" s="353">
        <v>12010010335</v>
      </c>
      <c r="D48" s="313"/>
    </row>
    <row r="49" spans="1:4" s="39" customFormat="1" ht="15.65" customHeight="1">
      <c r="A49" s="310" t="s">
        <v>204</v>
      </c>
      <c r="B49" s="302" t="s">
        <v>278</v>
      </c>
      <c r="C49" s="80">
        <v>12010010340</v>
      </c>
      <c r="D49" s="118"/>
    </row>
    <row r="50" spans="1:4" s="39" customFormat="1" ht="15.65" customHeight="1">
      <c r="A50" s="314"/>
      <c r="B50" s="307"/>
      <c r="C50" s="192"/>
      <c r="D50" s="193"/>
    </row>
    <row r="51" spans="1:4" s="39" customFormat="1" ht="14.15" customHeight="1">
      <c r="A51" s="231" t="s">
        <v>279</v>
      </c>
      <c r="B51" s="373"/>
      <c r="C51" s="80">
        <v>12010010010</v>
      </c>
      <c r="D51" s="116"/>
    </row>
    <row r="52" spans="1:4" ht="15.65" customHeight="1">
      <c r="A52" s="60" t="s">
        <v>117</v>
      </c>
      <c r="C52" s="299"/>
      <c r="D52" s="23"/>
    </row>
    <row r="53" spans="1:4" ht="22">
      <c r="A53" s="447" t="s">
        <v>362</v>
      </c>
      <c r="C53" s="299"/>
      <c r="D53" s="23"/>
    </row>
    <row r="54" spans="1:4">
      <c r="A54" s="23"/>
      <c r="C54" s="299"/>
      <c r="D54" s="402" t="s">
        <v>315</v>
      </c>
    </row>
    <row r="55" spans="1:4">
      <c r="A55" s="23"/>
      <c r="C55" s="299"/>
      <c r="D55" s="20" t="s">
        <v>118</v>
      </c>
    </row>
    <row r="57" spans="1:4" s="39" customFormat="1" ht="14.15" customHeight="1">
      <c r="B57" s="30"/>
      <c r="C57" s="65"/>
    </row>
    <row r="58" spans="1:4" s="39" customFormat="1" ht="14.15" customHeight="1">
      <c r="B58" s="30"/>
      <c r="C58" s="65"/>
    </row>
    <row r="59" spans="1:4" s="39" customFormat="1" ht="14.15" customHeight="1">
      <c r="B59" s="30"/>
      <c r="C59" s="65"/>
    </row>
    <row r="60" spans="1:4" s="39" customFormat="1" ht="14.15" customHeight="1">
      <c r="B60" s="30"/>
      <c r="C60" s="65"/>
    </row>
  </sheetData>
  <customSheetViews>
    <customSheetView guid="{4C41525E-EFC1-47E0-ADE3-11DC816135E6}" showGridLines="0">
      <pageMargins left="0.7" right="0.7" top="0.75" bottom="0.75" header="0.3" footer="0.3"/>
      <pageSetup orientation="landscape" r:id="rId1"/>
    </customSheetView>
  </customSheetViews>
  <mergeCells count="4">
    <mergeCell ref="A4:D4"/>
    <mergeCell ref="A5:D5"/>
    <mergeCell ref="A6:D6"/>
    <mergeCell ref="A7:D7"/>
  </mergeCells>
  <printOptions horizontalCentered="1"/>
  <pageMargins left="0.39370078740157483" right="0.39370078740157483" top="0.39370078740157483" bottom="0.39370078740157483" header="0.39370078740157483" footer="0.39370078740157483"/>
  <pageSetup paperSize="5" orientation="portrait" r:id="rId2"/>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BA9F4-3BC5-4416-B08B-62CDC55E8B8B}">
  <sheetPr syncVertical="1" syncRef="A1" transitionEvaluation="1" transitionEntry="1">
    <pageSetUpPr fitToPage="1"/>
  </sheetPr>
  <dimension ref="A1:G53"/>
  <sheetViews>
    <sheetView zoomScaleNormal="100" workbookViewId="0">
      <selection activeCell="F1" sqref="F1"/>
    </sheetView>
  </sheetViews>
  <sheetFormatPr defaultColWidth="9.54296875" defaultRowHeight="12.5"/>
  <cols>
    <col min="1" max="1" width="11.54296875" style="509" customWidth="1"/>
    <col min="2" max="2" width="15" style="509" customWidth="1"/>
    <col min="3" max="4" width="7.54296875" style="509" customWidth="1"/>
    <col min="5" max="5" width="11.1796875" style="509" customWidth="1"/>
    <col min="6" max="6" width="35.54296875" style="509" customWidth="1"/>
    <col min="7" max="13" width="9.54296875" style="509"/>
    <col min="14" max="14" width="23.54296875" style="509" customWidth="1"/>
    <col min="15" max="16384" width="9.54296875" style="509"/>
  </cols>
  <sheetData>
    <row r="1" spans="1:6" ht="23.5" customHeight="1">
      <c r="B1" s="510"/>
      <c r="F1" s="511" t="s">
        <v>375</v>
      </c>
    </row>
    <row r="2" spans="1:6" ht="15" customHeight="1">
      <c r="B2" s="510"/>
      <c r="F2" s="511"/>
    </row>
    <row r="3" spans="1:6" ht="37.4" customHeight="1">
      <c r="A3" s="512" t="s">
        <v>136</v>
      </c>
      <c r="B3" s="512"/>
      <c r="C3" s="512"/>
      <c r="D3" s="512"/>
      <c r="E3" s="512"/>
      <c r="F3" s="512"/>
    </row>
    <row r="4" spans="1:6" ht="26.15" customHeight="1">
      <c r="A4" s="512" t="s">
        <v>376</v>
      </c>
      <c r="B4" s="512"/>
      <c r="C4" s="512"/>
      <c r="D4" s="512"/>
      <c r="E4" s="512"/>
      <c r="F4" s="512"/>
    </row>
    <row r="5" spans="1:6" ht="14.15" customHeight="1"/>
    <row r="6" spans="1:6" ht="17.5" customHeight="1">
      <c r="A6" s="510" t="s">
        <v>137</v>
      </c>
    </row>
    <row r="7" spans="1:6" ht="24" customHeight="1">
      <c r="A7" s="513" t="s">
        <v>377</v>
      </c>
      <c r="B7" s="513"/>
      <c r="C7" s="514"/>
      <c r="D7" s="514"/>
      <c r="E7" s="514"/>
      <c r="F7" s="514"/>
    </row>
    <row r="8" spans="1:6" ht="24" customHeight="1">
      <c r="A8" s="513" t="s">
        <v>378</v>
      </c>
      <c r="B8" s="513"/>
      <c r="C8" s="514"/>
      <c r="D8" s="514"/>
      <c r="E8" s="514"/>
      <c r="F8" s="514"/>
    </row>
    <row r="9" spans="1:6" ht="24" customHeight="1">
      <c r="A9" s="513" t="s">
        <v>379</v>
      </c>
      <c r="B9" s="513" t="s">
        <v>0</v>
      </c>
      <c r="C9" s="514"/>
      <c r="D9" s="514"/>
      <c r="E9" s="514"/>
      <c r="F9" s="514"/>
    </row>
    <row r="10" spans="1:6" ht="14.15" customHeight="1">
      <c r="A10" s="515"/>
      <c r="B10" s="515"/>
      <c r="C10" s="515"/>
      <c r="D10" s="515"/>
      <c r="E10" s="515"/>
      <c r="F10" s="515"/>
    </row>
    <row r="11" spans="1:6" ht="14.15" customHeight="1">
      <c r="A11" s="515"/>
      <c r="B11" s="515"/>
      <c r="C11" s="515"/>
      <c r="D11" s="515"/>
      <c r="E11" s="515"/>
      <c r="F11" s="515"/>
    </row>
    <row r="12" spans="1:6" ht="15" customHeight="1">
      <c r="A12" s="516" t="s">
        <v>140</v>
      </c>
    </row>
    <row r="13" spans="1:6" ht="24" customHeight="1">
      <c r="A13" s="513" t="s">
        <v>141</v>
      </c>
      <c r="B13" s="513"/>
      <c r="C13" s="514"/>
      <c r="D13" s="514"/>
      <c r="E13" s="514"/>
      <c r="F13" s="514"/>
    </row>
    <row r="14" spans="1:6" s="518" customFormat="1" ht="18" customHeight="1">
      <c r="A14" s="513" t="s">
        <v>380</v>
      </c>
      <c r="B14" s="513"/>
      <c r="C14" s="517"/>
      <c r="D14" s="517"/>
      <c r="E14" s="517"/>
      <c r="F14" s="517"/>
    </row>
    <row r="15" spans="1:6" ht="24" customHeight="1">
      <c r="A15" s="513" t="s">
        <v>142</v>
      </c>
      <c r="B15" s="513"/>
      <c r="C15" s="514"/>
      <c r="D15" s="514"/>
      <c r="E15" s="514"/>
      <c r="F15" s="514"/>
    </row>
    <row r="16" spans="1:6" ht="24" customHeight="1">
      <c r="A16" s="513" t="s">
        <v>143</v>
      </c>
      <c r="B16" s="513"/>
      <c r="C16" s="514"/>
      <c r="D16" s="514"/>
      <c r="E16" s="514"/>
      <c r="F16" s="514"/>
    </row>
    <row r="17" spans="1:6" ht="15.5">
      <c r="A17" s="515"/>
      <c r="B17" s="515"/>
      <c r="C17" s="515"/>
      <c r="D17" s="515"/>
      <c r="E17" s="515"/>
      <c r="F17" s="515"/>
    </row>
    <row r="18" spans="1:6" ht="14.5">
      <c r="A18" s="249"/>
      <c r="B18" s="249"/>
      <c r="C18" s="249"/>
      <c r="D18" s="249"/>
      <c r="E18" s="249"/>
      <c r="F18" s="249"/>
    </row>
    <row r="19" spans="1:6" ht="14.15" customHeight="1">
      <c r="A19" s="519" t="s">
        <v>381</v>
      </c>
      <c r="B19" s="519"/>
      <c r="C19" s="519"/>
      <c r="D19" s="519"/>
      <c r="E19" s="519"/>
      <c r="F19" s="519"/>
    </row>
    <row r="20" spans="1:6" ht="80.25" customHeight="1">
      <c r="A20" s="250"/>
      <c r="B20" s="520" t="s">
        <v>382</v>
      </c>
      <c r="C20" s="520"/>
      <c r="D20" s="520"/>
      <c r="E20" s="520"/>
      <c r="F20" s="520"/>
    </row>
    <row r="21" spans="1:6" ht="22.5" customHeight="1">
      <c r="A21" s="250"/>
      <c r="B21" s="521"/>
      <c r="C21" s="521"/>
      <c r="D21" s="521"/>
      <c r="E21" s="521"/>
      <c r="F21" s="521"/>
    </row>
    <row r="22" spans="1:6" ht="30" customHeight="1">
      <c r="A22" s="250"/>
      <c r="B22" s="522"/>
      <c r="C22" s="523" t="s">
        <v>383</v>
      </c>
      <c r="D22" s="523"/>
      <c r="E22" s="523"/>
      <c r="F22" s="523"/>
    </row>
    <row r="23" spans="1:6" ht="9" customHeight="1">
      <c r="A23" s="250"/>
      <c r="B23" s="250"/>
      <c r="C23" s="524"/>
      <c r="D23" s="524"/>
      <c r="E23" s="524"/>
      <c r="F23" s="524"/>
    </row>
    <row r="24" spans="1:6" ht="31.5" customHeight="1">
      <c r="A24" s="250"/>
      <c r="B24" s="522"/>
      <c r="C24" s="523" t="s">
        <v>384</v>
      </c>
      <c r="D24" s="523"/>
      <c r="E24" s="523"/>
      <c r="F24" s="523"/>
    </row>
    <row r="25" spans="1:6" ht="13">
      <c r="A25" s="250"/>
      <c r="B25" s="524"/>
      <c r="C25" s="525" t="s">
        <v>385</v>
      </c>
      <c r="D25" s="525"/>
      <c r="E25" s="525"/>
      <c r="F25" s="525"/>
    </row>
    <row r="26" spans="1:6" ht="31.5" customHeight="1">
      <c r="A26" s="250"/>
      <c r="B26" s="524"/>
      <c r="C26" s="526"/>
      <c r="D26" s="526"/>
      <c r="E26" s="526"/>
      <c r="F26" s="526"/>
    </row>
    <row r="27" spans="1:6" ht="15" customHeight="1">
      <c r="A27" s="250"/>
      <c r="B27" s="524"/>
      <c r="C27" s="524"/>
      <c r="D27" s="524"/>
      <c r="E27" s="524"/>
      <c r="F27" s="524"/>
    </row>
    <row r="28" spans="1:6" ht="29.15" customHeight="1">
      <c r="B28" s="514"/>
      <c r="C28" s="514"/>
      <c r="E28" s="514"/>
      <c r="F28" s="514"/>
    </row>
    <row r="29" spans="1:6" ht="14.15" customHeight="1">
      <c r="A29" s="249"/>
      <c r="B29" s="527" t="s">
        <v>1</v>
      </c>
      <c r="C29" s="527"/>
      <c r="E29" s="528" t="s">
        <v>2</v>
      </c>
      <c r="F29" s="528"/>
    </row>
    <row r="30" spans="1:6" ht="14.15" customHeight="1">
      <c r="A30" s="249"/>
      <c r="B30" s="529"/>
      <c r="C30" s="529"/>
      <c r="E30" s="529"/>
      <c r="F30" s="529"/>
    </row>
    <row r="31" spans="1:6" ht="15.65" customHeight="1">
      <c r="A31" s="469" t="s">
        <v>386</v>
      </c>
      <c r="B31" s="469"/>
      <c r="C31" s="469"/>
      <c r="D31" s="469"/>
      <c r="E31" s="469"/>
      <c r="F31" s="469"/>
    </row>
    <row r="32" spans="1:6" ht="89.15" customHeight="1">
      <c r="A32" s="249"/>
      <c r="B32" s="530" t="s">
        <v>387</v>
      </c>
      <c r="C32" s="530"/>
      <c r="D32" s="530"/>
      <c r="E32" s="530"/>
      <c r="F32" s="530"/>
    </row>
    <row r="33" spans="1:7" ht="14.25" customHeight="1">
      <c r="A33" s="249"/>
      <c r="B33" s="531"/>
      <c r="C33" s="531"/>
      <c r="D33" s="531"/>
      <c r="E33" s="531"/>
      <c r="F33" s="531"/>
    </row>
    <row r="34" spans="1:7" ht="30" customHeight="1">
      <c r="A34" s="250"/>
      <c r="B34" s="522"/>
      <c r="C34" s="523" t="s">
        <v>388</v>
      </c>
      <c r="D34" s="523"/>
      <c r="E34" s="523"/>
      <c r="F34" s="523"/>
    </row>
    <row r="35" spans="1:7" ht="9" customHeight="1">
      <c r="A35" s="250"/>
      <c r="B35" s="250"/>
      <c r="C35" s="524"/>
      <c r="D35" s="524"/>
      <c r="E35" s="524"/>
      <c r="F35" s="524"/>
    </row>
    <row r="36" spans="1:7" ht="31.5" customHeight="1">
      <c r="A36" s="250"/>
      <c r="B36" s="522"/>
      <c r="C36" s="523" t="s">
        <v>389</v>
      </c>
      <c r="D36" s="523"/>
      <c r="E36" s="523"/>
      <c r="F36" s="523"/>
    </row>
    <row r="37" spans="1:7" ht="13">
      <c r="A37" s="250"/>
      <c r="B37" s="524"/>
      <c r="C37" s="525" t="s">
        <v>385</v>
      </c>
      <c r="D37" s="525"/>
      <c r="E37" s="525"/>
      <c r="F37" s="525"/>
    </row>
    <row r="38" spans="1:7" ht="31.5" customHeight="1">
      <c r="A38" s="250"/>
      <c r="B38" s="524"/>
      <c r="C38" s="526"/>
      <c r="D38" s="526"/>
      <c r="E38" s="526"/>
      <c r="F38" s="526"/>
    </row>
    <row r="39" spans="1:7">
      <c r="A39" s="250"/>
      <c r="B39" s="524"/>
      <c r="C39" s="524"/>
      <c r="D39" s="524"/>
      <c r="E39" s="524"/>
      <c r="F39" s="524"/>
    </row>
    <row r="40" spans="1:7" ht="32.15" customHeight="1">
      <c r="A40" s="249"/>
      <c r="B40" s="514"/>
      <c r="C40" s="514"/>
      <c r="E40" s="514"/>
      <c r="F40" s="514"/>
    </row>
    <row r="41" spans="1:7" ht="14.15" customHeight="1">
      <c r="A41" s="249"/>
      <c r="B41" s="527" t="s">
        <v>1</v>
      </c>
      <c r="C41" s="527"/>
      <c r="E41" s="528" t="s">
        <v>2</v>
      </c>
      <c r="F41" s="528"/>
    </row>
    <row r="42" spans="1:7" ht="14.15" customHeight="1">
      <c r="A42" s="532"/>
      <c r="B42" s="532"/>
      <c r="C42" s="532"/>
      <c r="D42" s="532"/>
      <c r="E42" s="532"/>
      <c r="F42" s="249"/>
      <c r="G42" s="533"/>
    </row>
    <row r="43" spans="1:7" ht="57" customHeight="1">
      <c r="A43" s="534" t="s">
        <v>218</v>
      </c>
      <c r="B43" s="535"/>
      <c r="C43" s="535"/>
      <c r="D43" s="535"/>
      <c r="E43" s="535"/>
      <c r="F43" s="536"/>
    </row>
    <row r="44" spans="1:7" ht="30.65" customHeight="1">
      <c r="A44" s="537" t="s">
        <v>390</v>
      </c>
      <c r="B44" s="530"/>
      <c r="C44" s="530"/>
      <c r="D44" s="530"/>
      <c r="E44" s="530"/>
      <c r="F44" s="538"/>
    </row>
    <row r="45" spans="1:7" ht="23.15" customHeight="1">
      <c r="A45" s="539" t="s">
        <v>144</v>
      </c>
      <c r="B45" s="540"/>
      <c r="C45" s="540"/>
      <c r="D45" s="540"/>
      <c r="E45" s="540"/>
      <c r="F45" s="541"/>
    </row>
    <row r="46" spans="1:7" ht="18.649999999999999" customHeight="1">
      <c r="A46" s="542"/>
      <c r="B46" s="531"/>
      <c r="C46" s="531"/>
      <c r="D46" s="531"/>
      <c r="E46" s="531"/>
      <c r="F46" s="531"/>
    </row>
    <row r="47" spans="1:7" ht="15" customHeight="1">
      <c r="A47" s="542"/>
      <c r="B47" s="531"/>
      <c r="C47" s="531"/>
      <c r="D47" s="531"/>
      <c r="E47" s="531"/>
      <c r="F47" s="531"/>
    </row>
    <row r="48" spans="1:7" ht="15" customHeight="1">
      <c r="A48" s="542"/>
      <c r="B48" s="531"/>
      <c r="C48" s="531"/>
      <c r="D48" s="531"/>
      <c r="E48" s="531"/>
      <c r="F48" s="531"/>
    </row>
    <row r="49" spans="1:6" ht="13.4" customHeight="1">
      <c r="A49" s="543"/>
      <c r="F49" s="544" t="s">
        <v>315</v>
      </c>
    </row>
    <row r="50" spans="1:6" ht="14.15" customHeight="1">
      <c r="A50" s="543"/>
    </row>
    <row r="52" spans="1:6" ht="14.15" customHeight="1"/>
    <row r="53" spans="1:6" ht="14.15" customHeight="1"/>
  </sheetData>
  <mergeCells count="38">
    <mergeCell ref="A45:F45"/>
    <mergeCell ref="B40:C40"/>
    <mergeCell ref="E40:F40"/>
    <mergeCell ref="B41:C41"/>
    <mergeCell ref="E41:F41"/>
    <mergeCell ref="A43:F43"/>
    <mergeCell ref="A44:F44"/>
    <mergeCell ref="A31:F31"/>
    <mergeCell ref="B32:F32"/>
    <mergeCell ref="C34:F34"/>
    <mergeCell ref="C36:F36"/>
    <mergeCell ref="C37:F37"/>
    <mergeCell ref="C38:F38"/>
    <mergeCell ref="C25:F25"/>
    <mergeCell ref="C26:F26"/>
    <mergeCell ref="B28:C28"/>
    <mergeCell ref="E28:F28"/>
    <mergeCell ref="B29:C29"/>
    <mergeCell ref="E29:F29"/>
    <mergeCell ref="A16:B16"/>
    <mergeCell ref="C16:F16"/>
    <mergeCell ref="A19:F19"/>
    <mergeCell ref="B20:F20"/>
    <mergeCell ref="C22:F22"/>
    <mergeCell ref="C24:F24"/>
    <mergeCell ref="A9:B9"/>
    <mergeCell ref="C9:F9"/>
    <mergeCell ref="A13:B13"/>
    <mergeCell ref="C13:F13"/>
    <mergeCell ref="A14:B14"/>
    <mergeCell ref="A15:B15"/>
    <mergeCell ref="C15:F15"/>
    <mergeCell ref="A3:F3"/>
    <mergeCell ref="A4:F4"/>
    <mergeCell ref="A7:B7"/>
    <mergeCell ref="C7:F7"/>
    <mergeCell ref="A8:B8"/>
    <mergeCell ref="C8:F8"/>
  </mergeCells>
  <printOptions horizontalCentered="1"/>
  <pageMargins left="0.39370078740157483" right="0.39370078740157483" top="0.39370078740157483" bottom="0.39370078740157483" header="0.39370078740157483" footer="0.39370078740157483"/>
  <pageSetup paperSize="5" orientation="portrait" horizontalDpi="4294967292"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J36"/>
  <sheetViews>
    <sheetView showGridLines="0" topLeftCell="A4" zoomScale="110" zoomScaleNormal="110" workbookViewId="0">
      <selection activeCell="G21" sqref="G21"/>
    </sheetView>
  </sheetViews>
  <sheetFormatPr defaultColWidth="9.1796875" defaultRowHeight="14"/>
  <cols>
    <col min="1" max="1" width="53.54296875" style="5" customWidth="1"/>
    <col min="2" max="2" width="5.54296875" style="127" customWidth="1"/>
    <col min="3" max="3" width="9.54296875" style="6" customWidth="1"/>
    <col min="4" max="4" width="18.453125" style="5" bestFit="1" customWidth="1"/>
    <col min="5" max="5" width="13.7265625" style="5" customWidth="1"/>
    <col min="6" max="16384" width="9.1796875" style="5"/>
  </cols>
  <sheetData>
    <row r="1" spans="1:10" ht="29.5" customHeight="1">
      <c r="A1" s="23"/>
      <c r="B1" s="241"/>
      <c r="C1" s="241"/>
      <c r="D1" s="211" t="s">
        <v>244</v>
      </c>
    </row>
    <row r="2" spans="1:10" ht="29.5" customHeight="1">
      <c r="A2" s="23"/>
      <c r="B2" s="241"/>
      <c r="C2" s="241"/>
      <c r="D2" s="211"/>
    </row>
    <row r="3" spans="1:10" s="207" customFormat="1" ht="15" customHeight="1">
      <c r="A3" s="212" t="s">
        <v>221</v>
      </c>
      <c r="B3" s="216"/>
      <c r="C3" s="213"/>
      <c r="D3" s="214" t="s">
        <v>222</v>
      </c>
      <c r="E3" s="206"/>
      <c r="F3" s="205"/>
      <c r="G3" s="205"/>
      <c r="H3" s="205"/>
      <c r="I3" s="205"/>
      <c r="J3" s="205"/>
    </row>
    <row r="4" spans="1:10" ht="17.5" customHeight="1">
      <c r="A4" s="472" t="s">
        <v>3</v>
      </c>
      <c r="B4" s="472"/>
      <c r="C4" s="473"/>
      <c r="D4" s="473"/>
    </row>
    <row r="5" spans="1:10" ht="22.4" customHeight="1">
      <c r="A5" s="474" t="s">
        <v>145</v>
      </c>
      <c r="B5" s="474"/>
      <c r="C5" s="474"/>
      <c r="D5" s="474"/>
    </row>
    <row r="6" spans="1:10" ht="18">
      <c r="A6" s="474" t="s">
        <v>146</v>
      </c>
      <c r="B6" s="474"/>
      <c r="C6" s="474"/>
      <c r="D6" s="474"/>
    </row>
    <row r="7" spans="1:10" s="7" customFormat="1" ht="15" customHeight="1">
      <c r="A7" s="475" t="s">
        <v>4</v>
      </c>
      <c r="B7" s="475"/>
      <c r="C7" s="475"/>
      <c r="D7" s="475"/>
    </row>
    <row r="8" spans="1:10" s="8" customFormat="1" ht="14.15" customHeight="1">
      <c r="B8" s="130"/>
      <c r="C8" s="9"/>
      <c r="D8" s="10"/>
    </row>
    <row r="9" spans="1:10" s="158" customFormat="1" ht="14.15" customHeight="1">
      <c r="A9" s="242" t="s">
        <v>225</v>
      </c>
      <c r="B9" s="219" t="s">
        <v>165</v>
      </c>
      <c r="C9" s="120">
        <v>1010010040</v>
      </c>
      <c r="D9" s="162"/>
    </row>
    <row r="10" spans="1:10" s="158" customFormat="1" ht="14.15" customHeight="1">
      <c r="A10" s="242" t="s">
        <v>226</v>
      </c>
      <c r="B10" s="219" t="s">
        <v>166</v>
      </c>
      <c r="C10" s="120">
        <v>1010010050</v>
      </c>
      <c r="D10" s="162"/>
    </row>
    <row r="11" spans="1:10" s="158" customFormat="1" ht="14.15" customHeight="1">
      <c r="A11" s="131" t="s">
        <v>369</v>
      </c>
      <c r="B11" s="219" t="s">
        <v>167</v>
      </c>
      <c r="C11" s="120">
        <v>1010010030</v>
      </c>
      <c r="D11" s="162"/>
      <c r="E11" s="67"/>
    </row>
    <row r="12" spans="1:10" s="158" customFormat="1" ht="14.15" customHeight="1"/>
    <row r="13" spans="1:10" s="158" customFormat="1" ht="14.15" customHeight="1">
      <c r="A13" s="131" t="s">
        <v>6</v>
      </c>
      <c r="B13" s="219" t="s">
        <v>168</v>
      </c>
      <c r="C13" s="120">
        <v>1010010060</v>
      </c>
      <c r="D13" s="162"/>
      <c r="E13" s="157"/>
      <c r="F13" s="157"/>
    </row>
    <row r="14" spans="1:10" s="158" customFormat="1" ht="14.15" customHeight="1">
      <c r="A14" s="128"/>
      <c r="B14" s="122"/>
      <c r="C14" s="71"/>
      <c r="D14" s="13"/>
      <c r="E14" s="157"/>
      <c r="F14" s="157"/>
    </row>
    <row r="15" spans="1:10" s="158" customFormat="1" ht="14.15" customHeight="1">
      <c r="A15" s="131" t="s">
        <v>7</v>
      </c>
      <c r="B15" s="219" t="s">
        <v>200</v>
      </c>
      <c r="C15" s="120">
        <v>1010010070</v>
      </c>
      <c r="D15" s="162"/>
      <c r="E15" s="157"/>
      <c r="F15" s="157"/>
    </row>
    <row r="16" spans="1:10" s="158" customFormat="1" ht="14.15" customHeight="1">
      <c r="A16" s="14"/>
      <c r="B16" s="132"/>
      <c r="C16" s="70"/>
      <c r="D16" s="12"/>
      <c r="E16" s="157"/>
      <c r="F16" s="157"/>
    </row>
    <row r="17" spans="1:5" s="158" customFormat="1" ht="14.15" customHeight="1">
      <c r="A17" s="220" t="s">
        <v>147</v>
      </c>
      <c r="B17" s="219"/>
      <c r="C17" s="120">
        <v>1010010080</v>
      </c>
      <c r="D17" s="162"/>
    </row>
    <row r="18" spans="1:5" s="11" customFormat="1" ht="14.15" customHeight="1">
      <c r="A18" s="220" t="s">
        <v>148</v>
      </c>
      <c r="B18" s="219"/>
      <c r="C18" s="120">
        <v>1010010160</v>
      </c>
      <c r="D18" s="162"/>
    </row>
    <row r="19" spans="1:5" s="11" customFormat="1" ht="14.15" customHeight="1">
      <c r="A19" s="220" t="s">
        <v>149</v>
      </c>
      <c r="B19" s="219"/>
      <c r="C19" s="120">
        <v>1010010220</v>
      </c>
      <c r="D19" s="143"/>
      <c r="E19" s="158"/>
    </row>
    <row r="20" spans="1:5" s="15" customFormat="1" ht="14.15" customHeight="1">
      <c r="A20" s="218" t="s">
        <v>152</v>
      </c>
      <c r="B20" s="243" t="s">
        <v>198</v>
      </c>
      <c r="C20" s="120">
        <v>1010010290</v>
      </c>
      <c r="D20" s="143"/>
    </row>
    <row r="21" spans="1:5" s="15" customFormat="1" ht="22.4" customHeight="1">
      <c r="A21" s="326" t="s">
        <v>196</v>
      </c>
      <c r="B21" s="244"/>
      <c r="C21" s="120">
        <v>1010010300</v>
      </c>
      <c r="D21" s="143"/>
    </row>
    <row r="22" spans="1:5" s="15" customFormat="1" ht="14.15" customHeight="1">
      <c r="A22" s="220" t="s">
        <v>150</v>
      </c>
      <c r="B22" s="219"/>
      <c r="C22" s="120">
        <v>1010010310</v>
      </c>
      <c r="D22" s="143"/>
    </row>
    <row r="23" spans="1:5" s="15" customFormat="1" ht="14.15" customHeight="1">
      <c r="A23" s="292" t="s">
        <v>151</v>
      </c>
      <c r="B23" s="219" t="s">
        <v>199</v>
      </c>
      <c r="C23" s="120">
        <v>1010010320</v>
      </c>
      <c r="D23" s="143"/>
    </row>
    <row r="24" spans="1:5" s="138" customFormat="1" ht="14.15" customHeight="1">
      <c r="A24" s="220" t="s">
        <v>254</v>
      </c>
      <c r="B24" s="245"/>
      <c r="C24" s="120">
        <v>1010010280</v>
      </c>
      <c r="D24" s="139"/>
    </row>
    <row r="25" spans="1:5" s="15" customFormat="1" ht="14.15" customHeight="1">
      <c r="A25" s="220" t="s">
        <v>153</v>
      </c>
      <c r="B25" s="219"/>
      <c r="C25" s="120">
        <v>1010010340</v>
      </c>
      <c r="D25" s="143"/>
    </row>
    <row r="26" spans="1:5" s="140" customFormat="1" ht="14.15" customHeight="1">
      <c r="A26" s="218" t="s">
        <v>155</v>
      </c>
      <c r="B26" s="199" t="s">
        <v>209</v>
      </c>
      <c r="C26" s="120">
        <v>1010010330</v>
      </c>
      <c r="D26" s="143"/>
    </row>
    <row r="27" spans="1:5" s="15" customFormat="1" ht="15" customHeight="1">
      <c r="A27" s="451" t="s">
        <v>370</v>
      </c>
      <c r="B27" s="452" t="s">
        <v>201</v>
      </c>
      <c r="C27" s="197">
        <v>1010010360</v>
      </c>
      <c r="D27" s="99"/>
      <c r="E27" s="67"/>
    </row>
    <row r="28" spans="1:5" s="129" customFormat="1" ht="14.5" customHeight="1">
      <c r="A28" s="123"/>
      <c r="B28" s="132"/>
      <c r="C28" s="174"/>
      <c r="D28" s="157"/>
    </row>
    <row r="29" spans="1:5" s="11" customFormat="1" ht="16.399999999999999" customHeight="1">
      <c r="A29" s="231" t="s">
        <v>223</v>
      </c>
      <c r="B29" s="199"/>
      <c r="C29" s="120">
        <v>1010010010</v>
      </c>
      <c r="D29" s="162"/>
    </row>
    <row r="30" spans="1:5" s="11" customFormat="1" ht="19.399999999999999" customHeight="1">
      <c r="A30" s="231" t="s">
        <v>224</v>
      </c>
      <c r="B30" s="199"/>
      <c r="C30" s="120">
        <v>1010010020</v>
      </c>
      <c r="D30" s="162"/>
    </row>
    <row r="32" spans="1:5" s="8" customFormat="1" ht="14.15" customHeight="1">
      <c r="B32" s="130"/>
      <c r="C32" s="19"/>
      <c r="D32" s="402" t="s">
        <v>315</v>
      </c>
    </row>
    <row r="33" spans="2:4" s="8" customFormat="1" ht="14.15" customHeight="1">
      <c r="B33" s="130"/>
      <c r="C33" s="19"/>
      <c r="D33" s="20" t="s">
        <v>16</v>
      </c>
    </row>
    <row r="34" spans="2:4" s="8" customFormat="1" ht="14.15" customHeight="1">
      <c r="B34" s="130"/>
      <c r="C34" s="19"/>
    </row>
    <row r="35" spans="2:4" s="8" customFormat="1" ht="14.15" customHeight="1">
      <c r="B35" s="130"/>
      <c r="C35" s="19"/>
    </row>
    <row r="36" spans="2:4" s="8" customFormat="1" ht="14.15" customHeight="1">
      <c r="B36" s="130"/>
      <c r="C36" s="19"/>
    </row>
  </sheetData>
  <customSheetViews>
    <customSheetView guid="{4C41525E-EFC1-47E0-ADE3-11DC816135E6}" fitToPage="1">
      <pageMargins left="0.7" right="0.7" top="0.75" bottom="0.75" header="0.3" footer="0.3"/>
      <pageSetup scale="84" orientation="portrait" r:id="rId1"/>
    </customSheetView>
  </customSheetViews>
  <mergeCells count="4">
    <mergeCell ref="A4:D4"/>
    <mergeCell ref="A5:D5"/>
    <mergeCell ref="A6:D6"/>
    <mergeCell ref="A7:D7"/>
  </mergeCells>
  <printOptions horizontalCentered="1"/>
  <pageMargins left="0.39370078740157483" right="0.39370078740157483" top="0.39370078740157483" bottom="0.39370078740157483" header="0.39370078740157483" footer="0.39370078740157483"/>
  <pageSetup paperSize="5"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J48"/>
  <sheetViews>
    <sheetView showGridLines="0" topLeftCell="A9" zoomScaleNormal="100" workbookViewId="0">
      <selection activeCell="A19" sqref="A19"/>
    </sheetView>
  </sheetViews>
  <sheetFormatPr defaultColWidth="9.1796875" defaultRowHeight="14"/>
  <cols>
    <col min="1" max="1" width="66" style="21" customWidth="1"/>
    <col min="2" max="2" width="4.54296875" style="149" customWidth="1"/>
    <col min="3" max="3" width="9.54296875" style="22" customWidth="1"/>
    <col min="4" max="4" width="14.54296875" style="21" customWidth="1"/>
    <col min="5" max="5" width="25.7265625" style="21" customWidth="1"/>
    <col min="6" max="16384" width="9.1796875" style="21"/>
  </cols>
  <sheetData>
    <row r="1" spans="1:10" ht="24">
      <c r="A1" s="209"/>
      <c r="B1" s="210"/>
      <c r="C1" s="210"/>
      <c r="D1" s="211" t="s">
        <v>244</v>
      </c>
    </row>
    <row r="2" spans="1:10" ht="23.15" customHeight="1">
      <c r="A2" s="209"/>
      <c r="B2" s="210"/>
      <c r="C2" s="210"/>
      <c r="D2" s="211"/>
    </row>
    <row r="3" spans="1:10" s="207" customFormat="1" ht="15" customHeight="1">
      <c r="A3" s="212" t="s">
        <v>221</v>
      </c>
      <c r="B3" s="216"/>
      <c r="C3" s="213"/>
      <c r="D3" s="214" t="s">
        <v>222</v>
      </c>
      <c r="E3" s="206"/>
      <c r="F3" s="205"/>
      <c r="G3" s="205"/>
      <c r="H3" s="205"/>
      <c r="I3" s="205"/>
      <c r="J3" s="205"/>
    </row>
    <row r="4" spans="1:10" s="8" customFormat="1" ht="17.5" customHeight="1">
      <c r="A4" s="472" t="s">
        <v>17</v>
      </c>
      <c r="B4" s="472"/>
      <c r="C4" s="472"/>
      <c r="D4" s="473"/>
    </row>
    <row r="5" spans="1:10" s="23" customFormat="1" ht="22.4" customHeight="1">
      <c r="A5" s="477" t="s">
        <v>5</v>
      </c>
      <c r="B5" s="477"/>
      <c r="C5" s="477"/>
      <c r="D5" s="477"/>
    </row>
    <row r="6" spans="1:10" s="5" customFormat="1" ht="18">
      <c r="A6" s="477" t="s">
        <v>156</v>
      </c>
      <c r="B6" s="477"/>
      <c r="C6" s="477"/>
      <c r="D6" s="477"/>
    </row>
    <row r="7" spans="1:10" s="8" customFormat="1" ht="14.5" customHeight="1">
      <c r="A7" s="473" t="s">
        <v>18</v>
      </c>
      <c r="B7" s="473"/>
      <c r="C7" s="473"/>
      <c r="D7" s="473"/>
    </row>
    <row r="8" spans="1:10" s="8" customFormat="1" ht="14.15" customHeight="1">
      <c r="B8" s="148"/>
      <c r="C8" s="19"/>
      <c r="D8" s="10"/>
    </row>
    <row r="9" spans="1:10" s="16" customFormat="1" ht="14.15" customHeight="1">
      <c r="A9" s="161" t="s">
        <v>125</v>
      </c>
      <c r="B9" s="196"/>
      <c r="C9" s="203">
        <v>2010010020</v>
      </c>
      <c r="D9" s="202"/>
    </row>
    <row r="10" spans="1:10" s="16" customFormat="1" ht="14.15" customHeight="1">
      <c r="A10" s="134" t="s">
        <v>126</v>
      </c>
      <c r="B10" s="135"/>
      <c r="C10" s="203">
        <v>2010010030</v>
      </c>
      <c r="D10" s="202"/>
    </row>
    <row r="11" spans="1:10" s="16" customFormat="1" ht="14.5" customHeight="1">
      <c r="A11" s="134" t="s">
        <v>161</v>
      </c>
      <c r="B11" s="135"/>
      <c r="C11" s="203">
        <v>2010010050</v>
      </c>
      <c r="D11" s="202"/>
    </row>
    <row r="12" spans="1:10" s="16" customFormat="1" ht="14.5" customHeight="1">
      <c r="A12" s="234" t="s">
        <v>211</v>
      </c>
      <c r="B12" s="196" t="s">
        <v>165</v>
      </c>
      <c r="C12" s="203">
        <v>2010010060</v>
      </c>
      <c r="D12" s="202"/>
    </row>
    <row r="13" spans="1:10" s="16" customFormat="1" ht="14.5" customHeight="1">
      <c r="A13" s="134" t="s">
        <v>128</v>
      </c>
      <c r="B13" s="135"/>
      <c r="C13" s="203">
        <v>2010010070</v>
      </c>
      <c r="D13" s="202"/>
    </row>
    <row r="14" spans="1:10" s="16" customFormat="1" ht="14.5" customHeight="1">
      <c r="A14" s="134" t="s">
        <v>127</v>
      </c>
      <c r="B14" s="135"/>
      <c r="C14" s="203">
        <v>2010010080</v>
      </c>
      <c r="D14" s="202"/>
    </row>
    <row r="15" spans="1:10" s="16" customFormat="1" ht="14.5" customHeight="1">
      <c r="A15" s="134" t="s">
        <v>161</v>
      </c>
      <c r="B15" s="135"/>
      <c r="C15" s="203">
        <v>2010010100</v>
      </c>
      <c r="D15" s="202"/>
    </row>
    <row r="16" spans="1:10" s="16" customFormat="1" ht="14.5" customHeight="1">
      <c r="A16" s="136" t="s">
        <v>162</v>
      </c>
      <c r="B16" s="196" t="s">
        <v>166</v>
      </c>
      <c r="C16" s="203">
        <v>2010010120</v>
      </c>
      <c r="D16" s="202"/>
    </row>
    <row r="17" spans="1:5" s="160" customFormat="1" ht="14.5" customHeight="1">
      <c r="A17" s="220" t="s">
        <v>256</v>
      </c>
      <c r="B17" s="199"/>
      <c r="C17" s="203">
        <v>2010010040</v>
      </c>
      <c r="D17" s="162"/>
    </row>
    <row r="18" spans="1:5" s="160" customFormat="1" ht="24.65" customHeight="1">
      <c r="A18" s="164" t="s">
        <v>374</v>
      </c>
      <c r="B18" s="235"/>
      <c r="C18" s="203">
        <v>2010010041</v>
      </c>
      <c r="D18" s="162"/>
    </row>
    <row r="19" spans="1:5" s="160" customFormat="1" ht="14.5" customHeight="1">
      <c r="A19" s="218" t="s">
        <v>234</v>
      </c>
      <c r="B19" s="235" t="s">
        <v>167</v>
      </c>
      <c r="C19" s="203">
        <v>2010010090</v>
      </c>
      <c r="D19" s="195"/>
    </row>
    <row r="20" spans="1:5" s="160" customFormat="1" ht="14.5" customHeight="1">
      <c r="A20" s="164" t="s">
        <v>235</v>
      </c>
      <c r="B20" s="235"/>
      <c r="C20" s="120">
        <v>2010010260</v>
      </c>
      <c r="D20" s="195"/>
    </row>
    <row r="21" spans="1:5" s="160" customFormat="1" ht="23.15" customHeight="1">
      <c r="A21" s="164" t="s">
        <v>236</v>
      </c>
      <c r="B21" s="235"/>
      <c r="C21" s="120">
        <v>2010010270</v>
      </c>
      <c r="D21" s="195"/>
    </row>
    <row r="22" spans="1:5" s="160" customFormat="1" ht="14.5" customHeight="1">
      <c r="A22" s="218" t="s">
        <v>237</v>
      </c>
      <c r="B22" s="235" t="s">
        <v>168</v>
      </c>
      <c r="C22" s="120">
        <v>2010010280</v>
      </c>
      <c r="D22" s="195"/>
    </row>
    <row r="23" spans="1:5" s="142" customFormat="1" ht="14.5" customHeight="1">
      <c r="A23" s="236" t="s">
        <v>212</v>
      </c>
      <c r="B23" s="196" t="s">
        <v>200</v>
      </c>
      <c r="C23" s="120">
        <v>2010010250</v>
      </c>
      <c r="D23" s="195"/>
    </row>
    <row r="24" spans="1:5" s="27" customFormat="1" ht="14.15" customHeight="1">
      <c r="A24" s="237"/>
      <c r="B24" s="238"/>
      <c r="C24" s="238"/>
      <c r="D24" s="237"/>
    </row>
    <row r="25" spans="1:5" s="8" customFormat="1" ht="14.15" customHeight="1">
      <c r="A25" s="134" t="s">
        <v>19</v>
      </c>
      <c r="B25" s="135"/>
      <c r="C25" s="203">
        <v>2010010130</v>
      </c>
      <c r="D25" s="202"/>
    </row>
    <row r="26" spans="1:5" s="8" customFormat="1" ht="14.15" customHeight="1">
      <c r="A26" s="134" t="s">
        <v>20</v>
      </c>
      <c r="B26" s="135"/>
      <c r="C26" s="203">
        <v>2010010140</v>
      </c>
      <c r="D26" s="202"/>
    </row>
    <row r="27" spans="1:5" s="350" customFormat="1" ht="24" customHeight="1">
      <c r="A27" s="321" t="s">
        <v>347</v>
      </c>
      <c r="B27" s="135"/>
      <c r="C27" s="203">
        <v>2010010145</v>
      </c>
      <c r="D27" s="202"/>
    </row>
    <row r="28" spans="1:5" s="8" customFormat="1" ht="14.15" customHeight="1">
      <c r="A28" s="134" t="s">
        <v>21</v>
      </c>
      <c r="B28" s="135"/>
      <c r="C28" s="203">
        <v>2010010150</v>
      </c>
      <c r="D28" s="202"/>
    </row>
    <row r="29" spans="1:5" s="8" customFormat="1" ht="14.15" customHeight="1">
      <c r="A29" s="164" t="s">
        <v>351</v>
      </c>
      <c r="B29" s="199"/>
      <c r="C29" s="203">
        <v>2010010160</v>
      </c>
      <c r="D29" s="202"/>
      <c r="E29" s="375"/>
    </row>
    <row r="30" spans="1:5" s="8" customFormat="1" ht="14.15" customHeight="1">
      <c r="A30" s="164" t="s">
        <v>352</v>
      </c>
      <c r="B30" s="199"/>
      <c r="C30" s="203">
        <v>2010010170</v>
      </c>
      <c r="D30" s="202"/>
      <c r="E30" s="375"/>
    </row>
    <row r="31" spans="1:5" s="11" customFormat="1" ht="23.15" customHeight="1">
      <c r="A31" s="164" t="s">
        <v>353</v>
      </c>
      <c r="B31" s="199"/>
      <c r="C31" s="203">
        <v>2010010180</v>
      </c>
      <c r="D31" s="202"/>
    </row>
    <row r="32" spans="1:5" s="11" customFormat="1" ht="14.15" customHeight="1">
      <c r="A32" s="134" t="s">
        <v>22</v>
      </c>
      <c r="B32" s="135"/>
      <c r="C32" s="203">
        <v>2010010190</v>
      </c>
      <c r="D32" s="202"/>
    </row>
    <row r="33" spans="1:4" s="8" customFormat="1" ht="14.15" customHeight="1">
      <c r="A33" s="236" t="s">
        <v>164</v>
      </c>
      <c r="B33" s="196" t="s">
        <v>198</v>
      </c>
      <c r="C33" s="203">
        <v>2010010200</v>
      </c>
      <c r="D33" s="202"/>
    </row>
    <row r="34" spans="1:4" s="141" customFormat="1" ht="14.15" customHeight="1">
      <c r="A34" s="239"/>
      <c r="B34" s="30"/>
      <c r="C34" s="174"/>
      <c r="D34" s="52"/>
    </row>
    <row r="35" spans="1:4" s="8" customFormat="1" ht="14.15" customHeight="1">
      <c r="A35" s="228" t="s">
        <v>213</v>
      </c>
      <c r="B35" s="135"/>
      <c r="C35" s="120">
        <v>2010010010</v>
      </c>
      <c r="D35" s="202"/>
    </row>
    <row r="36" spans="1:4" s="141" customFormat="1" ht="14.15" customHeight="1">
      <c r="A36" s="240" t="s">
        <v>157</v>
      </c>
      <c r="B36" s="135"/>
      <c r="C36" s="120">
        <v>2010010210</v>
      </c>
      <c r="D36" s="202"/>
    </row>
    <row r="37" spans="1:4" s="141" customFormat="1" ht="14.15" customHeight="1">
      <c r="A37" s="228" t="s">
        <v>158</v>
      </c>
      <c r="B37" s="135"/>
      <c r="C37" s="120">
        <v>2010010220</v>
      </c>
      <c r="D37" s="202"/>
    </row>
    <row r="38" spans="1:4" s="141" customFormat="1" ht="14.15" customHeight="1">
      <c r="A38" s="240" t="s">
        <v>159</v>
      </c>
      <c r="B38" s="135"/>
      <c r="C38" s="120">
        <v>2010010230</v>
      </c>
      <c r="D38" s="202"/>
    </row>
    <row r="39" spans="1:4" s="141" customFormat="1" ht="14.15" customHeight="1">
      <c r="A39" s="228" t="s">
        <v>160</v>
      </c>
      <c r="B39" s="135"/>
      <c r="C39" s="120">
        <v>2010010240</v>
      </c>
      <c r="D39" s="202"/>
    </row>
    <row r="40" spans="1:4" s="158" customFormat="1" ht="14.25" customHeight="1">
      <c r="A40" s="123"/>
      <c r="B40" s="132"/>
      <c r="C40" s="354"/>
      <c r="D40" s="157"/>
    </row>
    <row r="41" spans="1:4" s="198" customFormat="1" ht="16.399999999999999" customHeight="1">
      <c r="A41" s="231" t="s">
        <v>282</v>
      </c>
      <c r="B41" s="199"/>
      <c r="C41" s="120">
        <v>2010010290</v>
      </c>
      <c r="D41" s="162"/>
    </row>
    <row r="42" spans="1:4" s="198" customFormat="1" ht="22.5" customHeight="1">
      <c r="A42" s="231" t="s">
        <v>280</v>
      </c>
      <c r="B42" s="199"/>
      <c r="C42" s="120">
        <v>2010010300</v>
      </c>
      <c r="D42" s="162"/>
    </row>
    <row r="43" spans="1:4" s="8" customFormat="1" ht="51.65" customHeight="1">
      <c r="A43" s="476" t="s">
        <v>348</v>
      </c>
      <c r="B43" s="476"/>
      <c r="C43" s="476"/>
      <c r="D43" s="476"/>
    </row>
    <row r="44" spans="1:4" s="27" customFormat="1" ht="14.15" customHeight="1">
      <c r="A44" s="476" t="s">
        <v>349</v>
      </c>
      <c r="B44" s="476"/>
      <c r="C44" s="476"/>
      <c r="D44" s="476"/>
    </row>
    <row r="45" spans="1:4" s="27" customFormat="1" ht="14.15" customHeight="1">
      <c r="A45" s="476" t="s">
        <v>350</v>
      </c>
      <c r="B45" s="476"/>
      <c r="C45" s="476"/>
      <c r="D45" s="476"/>
    </row>
    <row r="46" spans="1:4" s="27" customFormat="1" ht="14.15" customHeight="1">
      <c r="B46" s="150"/>
      <c r="C46" s="28"/>
      <c r="D46" s="402" t="s">
        <v>315</v>
      </c>
    </row>
    <row r="47" spans="1:4" s="27" customFormat="1" ht="14.15" customHeight="1">
      <c r="B47" s="150"/>
      <c r="C47" s="28"/>
      <c r="D47" s="20" t="s">
        <v>23</v>
      </c>
    </row>
    <row r="48" spans="1:4" s="27" customFormat="1" ht="14.15" customHeight="1">
      <c r="B48" s="150"/>
      <c r="C48" s="28"/>
    </row>
  </sheetData>
  <customSheetViews>
    <customSheetView guid="{4C41525E-EFC1-47E0-ADE3-11DC816135E6}">
      <pageMargins left="0.7" right="0.7" top="0.75" bottom="0.75" header="0.3" footer="0.3"/>
      <pageSetup orientation="portrait" r:id="rId1"/>
    </customSheetView>
  </customSheetViews>
  <mergeCells count="7">
    <mergeCell ref="A44:D44"/>
    <mergeCell ref="A45:D45"/>
    <mergeCell ref="A43:D43"/>
    <mergeCell ref="A4:D4"/>
    <mergeCell ref="A5:D5"/>
    <mergeCell ref="A6:D6"/>
    <mergeCell ref="A7:D7"/>
  </mergeCells>
  <printOptions horizontalCentered="1"/>
  <pageMargins left="0.39370078740157483" right="0.39370078740157483" top="0.39370078740157483" bottom="0.39370078740157483" header="0.39370078740157483" footer="0.39370078740157483"/>
  <pageSetup paperSize="5"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pageSetUpPr fitToPage="1"/>
  </sheetPr>
  <dimension ref="A1:J51"/>
  <sheetViews>
    <sheetView showGridLines="0" topLeftCell="A37" zoomScale="110" zoomScaleNormal="110" workbookViewId="0">
      <selection activeCell="A31" sqref="A31"/>
    </sheetView>
  </sheetViews>
  <sheetFormatPr defaultColWidth="9.1796875" defaultRowHeight="14"/>
  <cols>
    <col min="1" max="1" width="61.81640625" style="21" customWidth="1"/>
    <col min="2" max="2" width="4.54296875" style="152" customWidth="1"/>
    <col min="3" max="3" width="9.54296875" style="22" customWidth="1"/>
    <col min="4" max="4" width="14.54296875" style="21" customWidth="1"/>
    <col min="5" max="16384" width="9.1796875" style="21"/>
  </cols>
  <sheetData>
    <row r="1" spans="1:10" ht="24">
      <c r="A1" s="209"/>
      <c r="B1" s="210"/>
      <c r="C1" s="210"/>
      <c r="D1" s="211" t="s">
        <v>244</v>
      </c>
    </row>
    <row r="2" spans="1:10">
      <c r="A2" s="209"/>
      <c r="B2" s="210"/>
      <c r="C2" s="210"/>
      <c r="D2" s="211"/>
    </row>
    <row r="4" spans="1:10" s="207" customFormat="1" ht="15" customHeight="1">
      <c r="A4" s="212" t="s">
        <v>221</v>
      </c>
      <c r="B4" s="216"/>
      <c r="C4" s="213"/>
      <c r="D4" s="214" t="s">
        <v>222</v>
      </c>
      <c r="E4" s="206"/>
      <c r="F4" s="205"/>
      <c r="G4" s="205"/>
      <c r="H4" s="205"/>
      <c r="I4" s="205"/>
      <c r="J4" s="205"/>
    </row>
    <row r="5" spans="1:10" s="207" customFormat="1" ht="15" customHeight="1">
      <c r="A5" s="480" t="s">
        <v>245</v>
      </c>
      <c r="B5" s="480"/>
      <c r="C5" s="481"/>
      <c r="D5" s="481"/>
      <c r="E5" s="206"/>
      <c r="F5" s="205"/>
      <c r="G5" s="205"/>
      <c r="H5" s="205"/>
      <c r="I5" s="205"/>
      <c r="J5" s="205"/>
    </row>
    <row r="6" spans="1:10" s="5" customFormat="1" ht="18">
      <c r="A6" s="477" t="s">
        <v>5</v>
      </c>
      <c r="B6" s="477"/>
      <c r="C6" s="477"/>
      <c r="D6" s="477"/>
    </row>
    <row r="7" spans="1:10" s="5" customFormat="1" ht="18">
      <c r="A7" s="477" t="s">
        <v>169</v>
      </c>
      <c r="B7" s="477"/>
      <c r="C7" s="477"/>
      <c r="D7" s="477"/>
    </row>
    <row r="8" spans="1:10" s="7" customFormat="1" ht="13.4" customHeight="1">
      <c r="A8" s="475" t="s">
        <v>18</v>
      </c>
      <c r="B8" s="475"/>
      <c r="C8" s="475"/>
      <c r="D8" s="475"/>
    </row>
    <row r="9" spans="1:10" s="8" customFormat="1" ht="14.15" customHeight="1">
      <c r="A9" s="194"/>
      <c r="B9" s="151"/>
      <c r="C9" s="30"/>
      <c r="D9" s="31"/>
    </row>
    <row r="10" spans="1:10" s="8" customFormat="1" ht="14.15" customHeight="1">
      <c r="A10" s="161" t="s">
        <v>128</v>
      </c>
      <c r="B10" s="137"/>
      <c r="C10" s="144">
        <v>2020010020</v>
      </c>
      <c r="D10" s="18"/>
    </row>
    <row r="11" spans="1:10" s="8" customFormat="1" ht="14.15" customHeight="1">
      <c r="A11" s="321" t="s">
        <v>129</v>
      </c>
      <c r="B11" s="135"/>
      <c r="C11" s="144">
        <v>2020010030</v>
      </c>
      <c r="D11" s="18"/>
    </row>
    <row r="12" spans="1:10" s="8" customFormat="1" ht="14.15" customHeight="1">
      <c r="A12" s="155" t="s">
        <v>24</v>
      </c>
      <c r="B12" s="135"/>
      <c r="C12" s="144">
        <v>2020010040</v>
      </c>
      <c r="D12" s="18"/>
    </row>
    <row r="13" spans="1:10" s="11" customFormat="1" ht="14.15" customHeight="1">
      <c r="A13" s="164" t="s">
        <v>175</v>
      </c>
      <c r="B13" s="199"/>
      <c r="C13" s="203">
        <v>2020010070</v>
      </c>
      <c r="D13" s="202"/>
    </row>
    <row r="14" spans="1:10" s="11" customFormat="1" ht="14.15" customHeight="1">
      <c r="A14" s="217" t="s">
        <v>214</v>
      </c>
      <c r="B14" s="199" t="s">
        <v>165</v>
      </c>
      <c r="C14" s="203">
        <v>2020010080</v>
      </c>
      <c r="D14" s="202"/>
    </row>
    <row r="15" spans="1:10" s="11" customFormat="1" ht="14.15" customHeight="1">
      <c r="A15" s="164" t="s">
        <v>128</v>
      </c>
      <c r="B15" s="199"/>
      <c r="C15" s="203">
        <v>2020010090</v>
      </c>
      <c r="D15" s="162"/>
    </row>
    <row r="16" spans="1:10" s="11" customFormat="1" ht="14.15" customHeight="1">
      <c r="A16" s="164" t="s">
        <v>129</v>
      </c>
      <c r="B16" s="199"/>
      <c r="C16" s="154">
        <v>2020010100</v>
      </c>
      <c r="D16" s="162"/>
    </row>
    <row r="17" spans="1:5" s="11" customFormat="1" ht="14.15" customHeight="1">
      <c r="A17" s="164" t="s">
        <v>130</v>
      </c>
      <c r="B17" s="199"/>
      <c r="C17" s="203">
        <v>2020010110</v>
      </c>
      <c r="D17" s="162"/>
    </row>
    <row r="18" spans="1:5" s="11" customFormat="1" ht="14.15" customHeight="1">
      <c r="A18" s="164" t="s">
        <v>175</v>
      </c>
      <c r="B18" s="199"/>
      <c r="C18" s="203">
        <v>2020010130</v>
      </c>
      <c r="D18" s="162"/>
    </row>
    <row r="19" spans="1:5" s="11" customFormat="1" ht="14.15" customHeight="1">
      <c r="A19" s="218" t="s">
        <v>170</v>
      </c>
      <c r="B19" s="219" t="s">
        <v>166</v>
      </c>
      <c r="C19" s="203">
        <v>2020010150</v>
      </c>
      <c r="D19" s="162"/>
    </row>
    <row r="20" spans="1:5" s="198" customFormat="1" ht="23.15" customHeight="1">
      <c r="A20" s="164" t="s">
        <v>257</v>
      </c>
      <c r="B20" s="199"/>
      <c r="C20" s="203">
        <v>2020010050</v>
      </c>
      <c r="D20" s="202"/>
    </row>
    <row r="21" spans="1:5" s="198" customFormat="1" ht="14.15" customHeight="1">
      <c r="A21" s="221" t="s">
        <v>24</v>
      </c>
      <c r="B21" s="200"/>
      <c r="C21" s="203">
        <v>2020010060</v>
      </c>
      <c r="D21" s="202"/>
    </row>
    <row r="22" spans="1:5" s="198" customFormat="1" ht="23.15" customHeight="1">
      <c r="A22" s="164" t="s">
        <v>238</v>
      </c>
      <c r="B22" s="199"/>
      <c r="C22" s="203">
        <v>2020010061</v>
      </c>
      <c r="D22" s="202"/>
    </row>
    <row r="23" spans="1:5" s="198" customFormat="1" ht="14.15" customHeight="1">
      <c r="A23" s="222" t="s">
        <v>24</v>
      </c>
      <c r="B23" s="199"/>
      <c r="C23" s="203">
        <v>2020010062</v>
      </c>
      <c r="D23" s="202"/>
    </row>
    <row r="24" spans="1:5" s="201" customFormat="1" ht="14.15" customHeight="1">
      <c r="A24" s="218" t="s">
        <v>239</v>
      </c>
      <c r="B24" s="204" t="s">
        <v>167</v>
      </c>
      <c r="C24" s="203">
        <v>2020010063</v>
      </c>
      <c r="D24" s="202"/>
    </row>
    <row r="25" spans="1:5" s="201" customFormat="1" ht="14.15" customHeight="1">
      <c r="A25" s="164" t="s">
        <v>235</v>
      </c>
      <c r="B25" s="199"/>
      <c r="C25" s="203">
        <v>2020010064</v>
      </c>
      <c r="D25" s="202"/>
    </row>
    <row r="26" spans="1:5" s="201" customFormat="1" ht="14.15" customHeight="1">
      <c r="A26" s="223" t="s">
        <v>24</v>
      </c>
      <c r="B26" s="199"/>
      <c r="C26" s="203">
        <v>2020010065</v>
      </c>
      <c r="D26" s="202"/>
    </row>
    <row r="27" spans="1:5" s="201" customFormat="1" ht="23.15" customHeight="1">
      <c r="A27" s="164" t="s">
        <v>240</v>
      </c>
      <c r="B27" s="199"/>
      <c r="C27" s="203">
        <v>2020010066</v>
      </c>
      <c r="D27" s="202"/>
    </row>
    <row r="28" spans="1:5" s="201" customFormat="1" ht="14.15" customHeight="1">
      <c r="A28" s="224" t="s">
        <v>24</v>
      </c>
      <c r="B28" s="199"/>
      <c r="C28" s="203">
        <v>2020010067</v>
      </c>
      <c r="D28" s="202"/>
    </row>
    <row r="29" spans="1:5" s="201" customFormat="1" ht="14.15" customHeight="1">
      <c r="A29" s="322" t="s">
        <v>241</v>
      </c>
      <c r="B29" s="204" t="s">
        <v>168</v>
      </c>
      <c r="C29" s="203">
        <v>2020010068</v>
      </c>
      <c r="D29" s="202"/>
    </row>
    <row r="30" spans="1:5" s="159" customFormat="1" ht="14.15" customHeight="1">
      <c r="A30" s="131" t="s">
        <v>215</v>
      </c>
      <c r="B30" s="204" t="s">
        <v>200</v>
      </c>
      <c r="C30" s="203">
        <v>2020010280</v>
      </c>
      <c r="D30" s="225"/>
    </row>
    <row r="31" spans="1:5" s="158" customFormat="1" ht="14.15" customHeight="1">
      <c r="A31" s="156"/>
      <c r="B31" s="121"/>
      <c r="C31" s="122"/>
      <c r="D31" s="157"/>
    </row>
    <row r="32" spans="1:5" s="198" customFormat="1" ht="25" customHeight="1">
      <c r="A32" s="164" t="s">
        <v>339</v>
      </c>
      <c r="B32" s="199"/>
      <c r="C32" s="353">
        <v>2020010165</v>
      </c>
      <c r="D32" s="162"/>
      <c r="E32" s="375"/>
    </row>
    <row r="33" spans="1:4" s="11" customFormat="1" ht="14.15" customHeight="1">
      <c r="A33" s="164" t="s">
        <v>25</v>
      </c>
      <c r="B33" s="199"/>
      <c r="C33" s="203">
        <v>2020010170</v>
      </c>
      <c r="D33" s="162"/>
    </row>
    <row r="34" spans="1:4" s="11" customFormat="1" ht="14.15" customHeight="1">
      <c r="A34" s="164" t="s">
        <v>26</v>
      </c>
      <c r="B34" s="199"/>
      <c r="C34" s="203">
        <v>2020010180</v>
      </c>
      <c r="D34" s="162"/>
    </row>
    <row r="35" spans="1:4" s="11" customFormat="1" ht="23.15" customHeight="1">
      <c r="A35" s="164" t="s">
        <v>27</v>
      </c>
      <c r="B35" s="199"/>
      <c r="C35" s="203">
        <v>2020010190</v>
      </c>
      <c r="D35" s="162"/>
    </row>
    <row r="36" spans="1:4" s="11" customFormat="1" ht="20.149999999999999" customHeight="1">
      <c r="A36" s="164" t="s">
        <v>28</v>
      </c>
      <c r="B36" s="199"/>
      <c r="C36" s="203">
        <v>2020010210</v>
      </c>
      <c r="D36" s="162"/>
    </row>
    <row r="37" spans="1:4" s="11" customFormat="1" ht="14.15" customHeight="1">
      <c r="A37" s="164" t="s">
        <v>29</v>
      </c>
      <c r="B37" s="199"/>
      <c r="C37" s="203">
        <v>2020010220</v>
      </c>
      <c r="D37" s="162"/>
    </row>
    <row r="38" spans="1:4" s="11" customFormat="1" ht="14.15" customHeight="1">
      <c r="A38" s="226" t="s">
        <v>163</v>
      </c>
      <c r="B38" s="219" t="s">
        <v>198</v>
      </c>
      <c r="C38" s="203">
        <v>2020010230</v>
      </c>
      <c r="D38" s="162"/>
    </row>
    <row r="39" spans="1:4" s="147" customFormat="1" ht="14.15" customHeight="1">
      <c r="A39" s="227"/>
      <c r="B39" s="122"/>
      <c r="C39" s="145"/>
      <c r="D39" s="146"/>
    </row>
    <row r="40" spans="1:4" s="160" customFormat="1" ht="14.15" customHeight="1">
      <c r="A40" s="228" t="s">
        <v>216</v>
      </c>
      <c r="B40" s="229"/>
      <c r="C40" s="120">
        <v>2020010010</v>
      </c>
      <c r="D40" s="202"/>
    </row>
    <row r="41" spans="1:4" s="160" customFormat="1" ht="14.15" customHeight="1">
      <c r="A41" s="233" t="s">
        <v>171</v>
      </c>
      <c r="B41" s="230"/>
      <c r="C41" s="120">
        <v>2020010240</v>
      </c>
      <c r="D41" s="162"/>
    </row>
    <row r="42" spans="1:4" s="160" customFormat="1" ht="14.15" customHeight="1">
      <c r="A42" s="231" t="s">
        <v>172</v>
      </c>
      <c r="B42" s="230"/>
      <c r="C42" s="120">
        <v>2020010250</v>
      </c>
      <c r="D42" s="163"/>
    </row>
    <row r="43" spans="1:4" s="147" customFormat="1" ht="14.15" customHeight="1">
      <c r="A43" s="233" t="s">
        <v>173</v>
      </c>
      <c r="B43" s="232"/>
      <c r="C43" s="120">
        <v>2020010260</v>
      </c>
      <c r="D43" s="162"/>
    </row>
    <row r="44" spans="1:4" s="147" customFormat="1" ht="14.15" customHeight="1">
      <c r="A44" s="231" t="s">
        <v>174</v>
      </c>
      <c r="B44" s="232"/>
      <c r="C44" s="120">
        <v>2020010270</v>
      </c>
      <c r="D44" s="162"/>
    </row>
    <row r="45" spans="1:4" s="27" customFormat="1" ht="18" customHeight="1">
      <c r="A45" s="478" t="s">
        <v>217</v>
      </c>
      <c r="B45" s="478"/>
      <c r="C45" s="479"/>
      <c r="D45" s="479"/>
    </row>
    <row r="46" spans="1:4" s="27" customFormat="1" ht="14.15" customHeight="1">
      <c r="B46" s="153"/>
      <c r="C46" s="28"/>
      <c r="D46" s="402" t="s">
        <v>315</v>
      </c>
    </row>
    <row r="47" spans="1:4" s="27" customFormat="1" ht="14.15" customHeight="1">
      <c r="B47" s="153"/>
      <c r="C47" s="28"/>
      <c r="D47" s="20" t="s">
        <v>30</v>
      </c>
    </row>
    <row r="48" spans="1:4" s="27" customFormat="1" ht="14.15" customHeight="1">
      <c r="B48" s="153"/>
      <c r="C48" s="28"/>
    </row>
    <row r="49" spans="2:3" s="27" customFormat="1" ht="14.15" customHeight="1">
      <c r="B49" s="153"/>
      <c r="C49" s="28"/>
    </row>
    <row r="50" spans="2:3" s="27" customFormat="1" ht="14.15" customHeight="1">
      <c r="B50" s="153"/>
      <c r="C50" s="28"/>
    </row>
    <row r="51" spans="2:3" s="27" customFormat="1" ht="14.15" customHeight="1">
      <c r="B51" s="153"/>
      <c r="C51" s="28"/>
    </row>
  </sheetData>
  <customSheetViews>
    <customSheetView guid="{4C41525E-EFC1-47E0-ADE3-11DC816135E6}">
      <pageMargins left="0.7" right="0.7" top="0.75" bottom="0.75" header="0.3" footer="0.3"/>
      <pageSetup orientation="portrait" r:id="rId1"/>
    </customSheetView>
  </customSheetViews>
  <mergeCells count="5">
    <mergeCell ref="A45:D45"/>
    <mergeCell ref="A6:D6"/>
    <mergeCell ref="A7:D7"/>
    <mergeCell ref="A8:D8"/>
    <mergeCell ref="A5:D5"/>
  </mergeCells>
  <printOptions horizontalCentered="1"/>
  <pageMargins left="0.39370078740157483" right="0.39370078740157483" top="0.39370078740157483" bottom="0.39370078740157483" header="0.39370078740157483" footer="0.39370078740157483"/>
  <pageSetup paperSize="5" orientation="portrait" r:id="rId2"/>
  <rowBreaks count="1" manualBreakCount="1">
    <brk id="44" max="2" man="1"/>
  </rowBreaks>
  <colBreaks count="1" manualBreakCount="1">
    <brk id="4" max="1048575" man="1"/>
  </colBreaks>
  <drawing r:id="rId3"/>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pageSetUpPr fitToPage="1"/>
  </sheetPr>
  <dimension ref="A1:J44"/>
  <sheetViews>
    <sheetView showGridLines="0" topLeftCell="A28" zoomScaleNormal="100" zoomScaleSheetLayoutView="40" workbookViewId="0">
      <selection activeCell="D19" sqref="D19"/>
    </sheetView>
  </sheetViews>
  <sheetFormatPr defaultColWidth="9.1796875" defaultRowHeight="14"/>
  <cols>
    <col min="1" max="1" width="60.54296875" style="33" customWidth="1"/>
    <col min="2" max="2" width="9.54296875" style="22" customWidth="1"/>
    <col min="3" max="3" width="14.54296875" style="33" customWidth="1"/>
    <col min="4" max="4" width="12.453125" style="33" bestFit="1" customWidth="1"/>
    <col min="5" max="16384" width="9.1796875" style="33"/>
  </cols>
  <sheetData>
    <row r="1" spans="1:10" ht="24">
      <c r="A1" s="254"/>
      <c r="B1" s="210"/>
      <c r="C1" s="211" t="s">
        <v>244</v>
      </c>
    </row>
    <row r="2" spans="1:10" s="170" customFormat="1" ht="24" customHeight="1">
      <c r="A2" s="254"/>
      <c r="B2" s="298"/>
      <c r="C2" s="211"/>
    </row>
    <row r="3" spans="1:10" s="207" customFormat="1" ht="15" customHeight="1">
      <c r="A3" s="212" t="s">
        <v>221</v>
      </c>
      <c r="B3" s="216"/>
      <c r="C3" s="214" t="s">
        <v>222</v>
      </c>
      <c r="E3" s="206"/>
      <c r="F3" s="205"/>
      <c r="G3" s="205"/>
      <c r="H3" s="205"/>
      <c r="I3" s="205"/>
      <c r="J3" s="205"/>
    </row>
    <row r="4" spans="1:10" s="8" customFormat="1" ht="13.4" customHeight="1">
      <c r="A4" s="472" t="s">
        <v>31</v>
      </c>
      <c r="B4" s="472"/>
      <c r="C4" s="473"/>
    </row>
    <row r="5" spans="1:10" s="5" customFormat="1" ht="27.65" customHeight="1">
      <c r="A5" s="477" t="s">
        <v>5</v>
      </c>
      <c r="B5" s="477"/>
      <c r="C5" s="477"/>
    </row>
    <row r="6" spans="1:10" s="5" customFormat="1" ht="20.149999999999999" customHeight="1">
      <c r="A6" s="477" t="s">
        <v>176</v>
      </c>
      <c r="B6" s="477"/>
      <c r="C6" s="477"/>
    </row>
    <row r="7" spans="1:10" s="7" customFormat="1" ht="17.149999999999999" customHeight="1">
      <c r="A7" s="475" t="s">
        <v>18</v>
      </c>
      <c r="B7" s="475"/>
      <c r="C7" s="475"/>
    </row>
    <row r="8" spans="1:10" s="8" customFormat="1" ht="14.15" customHeight="1">
      <c r="A8" s="16"/>
      <c r="B8" s="17"/>
      <c r="C8" s="31"/>
    </row>
    <row r="9" spans="1:10" s="8" customFormat="1" ht="14.15" customHeight="1">
      <c r="A9" s="34" t="s">
        <v>32</v>
      </c>
      <c r="B9" s="72">
        <v>2030010110</v>
      </c>
      <c r="C9" s="24"/>
    </row>
    <row r="10" spans="1:10" s="8" customFormat="1" ht="14.15" customHeight="1">
      <c r="A10" s="34" t="s">
        <v>33</v>
      </c>
      <c r="B10" s="72">
        <v>2030010120</v>
      </c>
      <c r="C10" s="24"/>
    </row>
    <row r="11" spans="1:10" s="8" customFormat="1" ht="14.15" customHeight="1">
      <c r="A11" s="29" t="s">
        <v>34</v>
      </c>
      <c r="B11" s="72">
        <v>2030010130</v>
      </c>
      <c r="C11" s="24"/>
    </row>
    <row r="12" spans="1:10" s="8" customFormat="1" ht="14.15" customHeight="1">
      <c r="A12" s="29" t="s">
        <v>35</v>
      </c>
      <c r="B12" s="72">
        <v>2030010140</v>
      </c>
      <c r="C12" s="24"/>
    </row>
    <row r="13" spans="1:10" s="8" customFormat="1" ht="14.15" customHeight="1">
      <c r="A13" s="29" t="s">
        <v>36</v>
      </c>
      <c r="B13" s="72">
        <v>2030010150</v>
      </c>
      <c r="C13" s="24"/>
    </row>
    <row r="14" spans="1:10" s="8" customFormat="1" ht="14.15" customHeight="1">
      <c r="A14" s="26" t="s">
        <v>37</v>
      </c>
      <c r="B14" s="72">
        <v>2030010160</v>
      </c>
      <c r="C14" s="18"/>
    </row>
    <row r="15" spans="1:10" s="8" customFormat="1" ht="14.15" customHeight="1">
      <c r="A15" s="26" t="s">
        <v>38</v>
      </c>
      <c r="B15" s="72">
        <v>2030010170</v>
      </c>
      <c r="C15" s="18"/>
    </row>
    <row r="16" spans="1:10" s="8" customFormat="1" ht="14.15" customHeight="1">
      <c r="A16" s="26" t="s">
        <v>39</v>
      </c>
      <c r="B16" s="72">
        <v>2030010180</v>
      </c>
      <c r="C16" s="18"/>
    </row>
    <row r="17" spans="1:8" s="350" customFormat="1" ht="14.15" customHeight="1">
      <c r="A17" s="258" t="s">
        <v>340</v>
      </c>
      <c r="B17" s="353">
        <v>2030010182</v>
      </c>
      <c r="C17" s="162"/>
      <c r="D17" s="375"/>
    </row>
    <row r="18" spans="1:8" s="194" customFormat="1" ht="23.15" customHeight="1">
      <c r="A18" s="258" t="s">
        <v>337</v>
      </c>
      <c r="B18" s="353">
        <v>2030010184</v>
      </c>
      <c r="C18" s="202"/>
      <c r="D18" s="375"/>
    </row>
    <row r="19" spans="1:8" s="194" customFormat="1" ht="23.15" customHeight="1">
      <c r="A19" s="26" t="s">
        <v>284</v>
      </c>
      <c r="B19" s="353">
        <v>2030010186</v>
      </c>
      <c r="C19" s="202"/>
    </row>
    <row r="20" spans="1:8" s="194" customFormat="1" ht="23.15" customHeight="1">
      <c r="A20" s="258" t="s">
        <v>283</v>
      </c>
      <c r="B20" s="353">
        <v>2030010188</v>
      </c>
      <c r="C20" s="202"/>
    </row>
    <row r="21" spans="1:8" s="194" customFormat="1" ht="33.65" customHeight="1">
      <c r="A21" s="258" t="s">
        <v>285</v>
      </c>
      <c r="B21" s="353">
        <v>2030010192</v>
      </c>
      <c r="C21" s="202"/>
    </row>
    <row r="22" spans="1:8" s="194" customFormat="1" ht="33.65" customHeight="1">
      <c r="A22" s="258" t="s">
        <v>286</v>
      </c>
      <c r="B22" s="353">
        <v>2030010194</v>
      </c>
      <c r="C22" s="202"/>
    </row>
    <row r="23" spans="1:8" s="8" customFormat="1" ht="14.15" customHeight="1">
      <c r="A23" s="29" t="s">
        <v>40</v>
      </c>
      <c r="B23" s="72">
        <v>2030010220</v>
      </c>
      <c r="C23" s="18"/>
    </row>
    <row r="24" spans="1:8" s="8" customFormat="1" ht="14.15" customHeight="1">
      <c r="A24" s="29" t="s">
        <v>123</v>
      </c>
      <c r="B24" s="72">
        <v>2030010230</v>
      </c>
      <c r="C24" s="18"/>
    </row>
    <row r="25" spans="1:8" s="194" customFormat="1" ht="14.15" customHeight="1">
      <c r="A25" s="26" t="s">
        <v>242</v>
      </c>
      <c r="B25" s="197">
        <v>2030010240</v>
      </c>
      <c r="C25" s="202"/>
    </row>
    <row r="26" spans="1:8" s="194" customFormat="1" ht="14.15" customHeight="1">
      <c r="A26" s="255" t="s">
        <v>177</v>
      </c>
      <c r="B26" s="197">
        <v>2030010280</v>
      </c>
      <c r="C26" s="256"/>
    </row>
    <row r="27" spans="1:8" s="194" customFormat="1" ht="14.15" customHeight="1">
      <c r="A27" s="31"/>
      <c r="B27" s="30"/>
      <c r="C27" s="31"/>
      <c r="D27" s="31"/>
      <c r="E27" s="31"/>
      <c r="F27" s="31"/>
      <c r="G27" s="31"/>
      <c r="H27" s="31"/>
    </row>
    <row r="28" spans="1:8" s="194" customFormat="1" ht="14.15" customHeight="1">
      <c r="A28" s="26" t="s">
        <v>41</v>
      </c>
      <c r="B28" s="69">
        <v>2030010250</v>
      </c>
      <c r="C28" s="202"/>
    </row>
    <row r="29" spans="1:8" s="194" customFormat="1" ht="14.15" customHeight="1">
      <c r="A29" s="26" t="s">
        <v>42</v>
      </c>
      <c r="B29" s="69">
        <v>2030010260</v>
      </c>
      <c r="C29" s="202"/>
    </row>
    <row r="30" spans="1:8" s="194" customFormat="1" ht="14.15" customHeight="1">
      <c r="A30" s="26" t="s">
        <v>43</v>
      </c>
      <c r="B30" s="69">
        <v>2030010270</v>
      </c>
      <c r="C30" s="202"/>
    </row>
    <row r="31" spans="1:8" s="254" customFormat="1">
      <c r="A31" s="255" t="s">
        <v>178</v>
      </c>
      <c r="B31" s="69">
        <v>2030010290</v>
      </c>
      <c r="C31" s="256"/>
    </row>
    <row r="32" spans="1:8" s="8" customFormat="1" ht="19.399999999999999" customHeight="1">
      <c r="A32" s="482" t="s">
        <v>44</v>
      </c>
      <c r="B32" s="482"/>
      <c r="C32" s="482"/>
      <c r="D32" s="35"/>
      <c r="E32" s="35"/>
      <c r="F32" s="35"/>
      <c r="G32" s="35"/>
      <c r="H32" s="10"/>
    </row>
    <row r="33" spans="1:8" s="168" customFormat="1" ht="14.5" customHeight="1">
      <c r="A33" s="318"/>
      <c r="B33" s="318"/>
      <c r="C33" s="318"/>
      <c r="D33" s="318"/>
      <c r="E33" s="318"/>
      <c r="F33" s="318"/>
      <c r="G33" s="318"/>
      <c r="H33" s="10"/>
    </row>
    <row r="34" spans="1:8" s="36" customFormat="1" ht="14.15" customHeight="1">
      <c r="A34" s="368" t="s">
        <v>267</v>
      </c>
      <c r="B34" s="369"/>
      <c r="C34" s="370"/>
    </row>
    <row r="35" spans="1:8" s="36" customFormat="1" ht="14.15" customHeight="1">
      <c r="A35" s="371" t="s">
        <v>32</v>
      </c>
      <c r="B35" s="347">
        <v>2030010300</v>
      </c>
      <c r="C35" s="162"/>
    </row>
    <row r="36" spans="1:8" s="36" customFormat="1" ht="14.15" customHeight="1">
      <c r="A36" s="371" t="s">
        <v>33</v>
      </c>
      <c r="B36" s="347">
        <v>2030010310</v>
      </c>
      <c r="C36" s="162"/>
    </row>
    <row r="37" spans="1:8">
      <c r="A37" s="371" t="s">
        <v>266</v>
      </c>
      <c r="B37" s="347">
        <v>2030010320</v>
      </c>
      <c r="C37" s="162"/>
    </row>
    <row r="38" spans="1:8">
      <c r="A38" s="371" t="s">
        <v>123</v>
      </c>
      <c r="B38" s="347">
        <v>2030010330</v>
      </c>
      <c r="C38" s="162"/>
    </row>
    <row r="39" spans="1:8">
      <c r="A39" s="371" t="s">
        <v>242</v>
      </c>
      <c r="B39" s="347">
        <v>2030010340</v>
      </c>
      <c r="C39" s="162"/>
    </row>
    <row r="40" spans="1:8">
      <c r="A40" s="255" t="s">
        <v>281</v>
      </c>
      <c r="B40" s="347">
        <v>2030010350</v>
      </c>
      <c r="C40" s="162"/>
    </row>
    <row r="42" spans="1:8" s="8" customFormat="1" ht="14.15" customHeight="1">
      <c r="A42" s="10"/>
      <c r="B42" s="9"/>
      <c r="C42" s="402" t="s">
        <v>315</v>
      </c>
      <c r="D42" s="10"/>
      <c r="E42" s="10"/>
      <c r="F42" s="10"/>
      <c r="G42" s="10"/>
      <c r="H42" s="10"/>
    </row>
    <row r="43" spans="1:8" s="8" customFormat="1" ht="14.15" customHeight="1">
      <c r="A43" s="10"/>
      <c r="B43" s="9"/>
      <c r="C43" s="20" t="s">
        <v>354</v>
      </c>
      <c r="D43" s="10"/>
      <c r="E43" s="10"/>
      <c r="F43" s="10"/>
      <c r="G43" s="10"/>
      <c r="H43" s="10"/>
    </row>
    <row r="44" spans="1:8" s="36" customFormat="1" ht="14.15" customHeight="1">
      <c r="B44" s="28"/>
    </row>
  </sheetData>
  <customSheetViews>
    <customSheetView guid="{4C41525E-EFC1-47E0-ADE3-11DC816135E6}">
      <rowBreaks count="1" manualBreakCount="1">
        <brk id="36" max="16383" man="1"/>
      </rowBreaks>
      <colBreaks count="1" manualBreakCount="1">
        <brk id="6" max="1048575" man="1"/>
      </colBreaks>
      <pageMargins left="0.7" right="0.7" top="0.75" bottom="0.75" header="0.3" footer="0.3"/>
      <pageSetup orientation="portrait" r:id="rId1"/>
    </customSheetView>
  </customSheetViews>
  <mergeCells count="5">
    <mergeCell ref="A32:C32"/>
    <mergeCell ref="A4:C4"/>
    <mergeCell ref="A5:C5"/>
    <mergeCell ref="A6:C6"/>
    <mergeCell ref="A7:C7"/>
  </mergeCells>
  <printOptions horizontalCentered="1"/>
  <pageMargins left="0.39370078740157483" right="0.39370078740157483" top="0.39370078740157483" bottom="0.39370078740157483" header="0.39370078740157483" footer="0.39370078740157483"/>
  <pageSetup paperSize="5" orientation="portrait" r:id="rId2"/>
  <rowBreaks count="1" manualBreakCount="1">
    <brk id="33" max="2" man="1"/>
  </rowBreaks>
  <colBreaks count="1" manualBreakCount="1">
    <brk id="6" max="1048575" man="1"/>
  </colBreaks>
  <drawing r:id="rId3"/>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syncVertical="1" syncRef="A7" transitionEvaluation="1">
    <pageSetUpPr fitToPage="1"/>
  </sheetPr>
  <dimension ref="A1:E44"/>
  <sheetViews>
    <sheetView showGridLines="0" topLeftCell="A7" zoomScaleNormal="100" zoomScaleSheetLayoutView="100" workbookViewId="0">
      <selection activeCell="F40" sqref="F40"/>
    </sheetView>
  </sheetViews>
  <sheetFormatPr defaultColWidth="9.81640625" defaultRowHeight="12.5"/>
  <cols>
    <col min="1" max="1" width="85.453125" style="376" customWidth="1"/>
    <col min="2" max="2" width="3.7265625" style="377" customWidth="1"/>
    <col min="3" max="3" width="9.7265625" style="378" customWidth="1"/>
    <col min="4" max="4" width="14.54296875" style="376" customWidth="1"/>
    <col min="5" max="5" width="24.7265625" style="376" customWidth="1"/>
    <col min="6" max="9" width="9.81640625" style="376"/>
    <col min="10" max="10" width="11.81640625" style="376" customWidth="1"/>
    <col min="11" max="11" width="15.81640625" style="376" customWidth="1"/>
    <col min="12" max="12" width="2.81640625" style="376" customWidth="1"/>
    <col min="13" max="248" width="9.81640625" style="376"/>
    <col min="249" max="251" width="1.81640625" style="376" customWidth="1"/>
    <col min="252" max="252" width="52.81640625" style="376" customWidth="1"/>
    <col min="253" max="253" width="2.81640625" style="376" customWidth="1"/>
    <col min="254" max="254" width="14.81640625" style="376" customWidth="1"/>
    <col min="255" max="255" width="2.81640625" style="376" customWidth="1"/>
    <col min="256" max="256" width="14.81640625" style="376" customWidth="1"/>
    <col min="257" max="257" width="2.81640625" style="376" customWidth="1"/>
    <col min="258" max="258" width="4.81640625" style="376" customWidth="1"/>
    <col min="259" max="259" width="9" style="376" customWidth="1"/>
    <col min="260" max="265" width="9.81640625" style="376"/>
    <col min="266" max="266" width="11.81640625" style="376" customWidth="1"/>
    <col min="267" max="267" width="15.81640625" style="376" customWidth="1"/>
    <col min="268" max="268" width="2.81640625" style="376" customWidth="1"/>
    <col min="269" max="504" width="9.81640625" style="376"/>
    <col min="505" max="507" width="1.81640625" style="376" customWidth="1"/>
    <col min="508" max="508" width="52.81640625" style="376" customWidth="1"/>
    <col min="509" max="509" width="2.81640625" style="376" customWidth="1"/>
    <col min="510" max="510" width="14.81640625" style="376" customWidth="1"/>
    <col min="511" max="511" width="2.81640625" style="376" customWidth="1"/>
    <col min="512" max="512" width="14.81640625" style="376" customWidth="1"/>
    <col min="513" max="513" width="2.81640625" style="376" customWidth="1"/>
    <col min="514" max="514" width="4.81640625" style="376" customWidth="1"/>
    <col min="515" max="515" width="9" style="376" customWidth="1"/>
    <col min="516" max="521" width="9.81640625" style="376"/>
    <col min="522" max="522" width="11.81640625" style="376" customWidth="1"/>
    <col min="523" max="523" width="15.81640625" style="376" customWidth="1"/>
    <col min="524" max="524" width="2.81640625" style="376" customWidth="1"/>
    <col min="525" max="760" width="9.81640625" style="376"/>
    <col min="761" max="763" width="1.81640625" style="376" customWidth="1"/>
    <col min="764" max="764" width="52.81640625" style="376" customWidth="1"/>
    <col min="765" max="765" width="2.81640625" style="376" customWidth="1"/>
    <col min="766" max="766" width="14.81640625" style="376" customWidth="1"/>
    <col min="767" max="767" width="2.81640625" style="376" customWidth="1"/>
    <col min="768" max="768" width="14.81640625" style="376" customWidth="1"/>
    <col min="769" max="769" width="2.81640625" style="376" customWidth="1"/>
    <col min="770" max="770" width="4.81640625" style="376" customWidth="1"/>
    <col min="771" max="771" width="9" style="376" customWidth="1"/>
    <col min="772" max="777" width="9.81640625" style="376"/>
    <col min="778" max="778" width="11.81640625" style="376" customWidth="1"/>
    <col min="779" max="779" width="15.81640625" style="376" customWidth="1"/>
    <col min="780" max="780" width="2.81640625" style="376" customWidth="1"/>
    <col min="781" max="1016" width="9.81640625" style="376"/>
    <col min="1017" max="1019" width="1.81640625" style="376" customWidth="1"/>
    <col min="1020" max="1020" width="52.81640625" style="376" customWidth="1"/>
    <col min="1021" max="1021" width="2.81640625" style="376" customWidth="1"/>
    <col min="1022" max="1022" width="14.81640625" style="376" customWidth="1"/>
    <col min="1023" max="1023" width="2.81640625" style="376" customWidth="1"/>
    <col min="1024" max="1024" width="14.81640625" style="376" customWidth="1"/>
    <col min="1025" max="1025" width="2.81640625" style="376" customWidth="1"/>
    <col min="1026" max="1026" width="4.81640625" style="376" customWidth="1"/>
    <col min="1027" max="1027" width="9" style="376" customWidth="1"/>
    <col min="1028" max="1033" width="9.81640625" style="376"/>
    <col min="1034" max="1034" width="11.81640625" style="376" customWidth="1"/>
    <col min="1035" max="1035" width="15.81640625" style="376" customWidth="1"/>
    <col min="1036" max="1036" width="2.81640625" style="376" customWidth="1"/>
    <col min="1037" max="1272" width="9.81640625" style="376"/>
    <col min="1273" max="1275" width="1.81640625" style="376" customWidth="1"/>
    <col min="1276" max="1276" width="52.81640625" style="376" customWidth="1"/>
    <col min="1277" max="1277" width="2.81640625" style="376" customWidth="1"/>
    <col min="1278" max="1278" width="14.81640625" style="376" customWidth="1"/>
    <col min="1279" max="1279" width="2.81640625" style="376" customWidth="1"/>
    <col min="1280" max="1280" width="14.81640625" style="376" customWidth="1"/>
    <col min="1281" max="1281" width="2.81640625" style="376" customWidth="1"/>
    <col min="1282" max="1282" width="4.81640625" style="376" customWidth="1"/>
    <col min="1283" max="1283" width="9" style="376" customWidth="1"/>
    <col min="1284" max="1289" width="9.81640625" style="376"/>
    <col min="1290" max="1290" width="11.81640625" style="376" customWidth="1"/>
    <col min="1291" max="1291" width="15.81640625" style="376" customWidth="1"/>
    <col min="1292" max="1292" width="2.81640625" style="376" customWidth="1"/>
    <col min="1293" max="1528" width="9.81640625" style="376"/>
    <col min="1529" max="1531" width="1.81640625" style="376" customWidth="1"/>
    <col min="1532" max="1532" width="52.81640625" style="376" customWidth="1"/>
    <col min="1533" max="1533" width="2.81640625" style="376" customWidth="1"/>
    <col min="1534" max="1534" width="14.81640625" style="376" customWidth="1"/>
    <col min="1535" max="1535" width="2.81640625" style="376" customWidth="1"/>
    <col min="1536" max="1536" width="14.81640625" style="376" customWidth="1"/>
    <col min="1537" max="1537" width="2.81640625" style="376" customWidth="1"/>
    <col min="1538" max="1538" width="4.81640625" style="376" customWidth="1"/>
    <col min="1539" max="1539" width="9" style="376" customWidth="1"/>
    <col min="1540" max="1545" width="9.81640625" style="376"/>
    <col min="1546" max="1546" width="11.81640625" style="376" customWidth="1"/>
    <col min="1547" max="1547" width="15.81640625" style="376" customWidth="1"/>
    <col min="1548" max="1548" width="2.81640625" style="376" customWidth="1"/>
    <col min="1549" max="1784" width="9.81640625" style="376"/>
    <col min="1785" max="1787" width="1.81640625" style="376" customWidth="1"/>
    <col min="1788" max="1788" width="52.81640625" style="376" customWidth="1"/>
    <col min="1789" max="1789" width="2.81640625" style="376" customWidth="1"/>
    <col min="1790" max="1790" width="14.81640625" style="376" customWidth="1"/>
    <col min="1791" max="1791" width="2.81640625" style="376" customWidth="1"/>
    <col min="1792" max="1792" width="14.81640625" style="376" customWidth="1"/>
    <col min="1793" max="1793" width="2.81640625" style="376" customWidth="1"/>
    <col min="1794" max="1794" width="4.81640625" style="376" customWidth="1"/>
    <col min="1795" max="1795" width="9" style="376" customWidth="1"/>
    <col min="1796" max="1801" width="9.81640625" style="376"/>
    <col min="1802" max="1802" width="11.81640625" style="376" customWidth="1"/>
    <col min="1803" max="1803" width="15.81640625" style="376" customWidth="1"/>
    <col min="1804" max="1804" width="2.81640625" style="376" customWidth="1"/>
    <col min="1805" max="2040" width="9.81640625" style="376"/>
    <col min="2041" max="2043" width="1.81640625" style="376" customWidth="1"/>
    <col min="2044" max="2044" width="52.81640625" style="376" customWidth="1"/>
    <col min="2045" max="2045" width="2.81640625" style="376" customWidth="1"/>
    <col min="2046" max="2046" width="14.81640625" style="376" customWidth="1"/>
    <col min="2047" max="2047" width="2.81640625" style="376" customWidth="1"/>
    <col min="2048" max="2048" width="14.81640625" style="376" customWidth="1"/>
    <col min="2049" max="2049" width="2.81640625" style="376" customWidth="1"/>
    <col min="2050" max="2050" width="4.81640625" style="376" customWidth="1"/>
    <col min="2051" max="2051" width="9" style="376" customWidth="1"/>
    <col min="2052" max="2057" width="9.81640625" style="376"/>
    <col min="2058" max="2058" width="11.81640625" style="376" customWidth="1"/>
    <col min="2059" max="2059" width="15.81640625" style="376" customWidth="1"/>
    <col min="2060" max="2060" width="2.81640625" style="376" customWidth="1"/>
    <col min="2061" max="2296" width="9.81640625" style="376"/>
    <col min="2297" max="2299" width="1.81640625" style="376" customWidth="1"/>
    <col min="2300" max="2300" width="52.81640625" style="376" customWidth="1"/>
    <col min="2301" max="2301" width="2.81640625" style="376" customWidth="1"/>
    <col min="2302" max="2302" width="14.81640625" style="376" customWidth="1"/>
    <col min="2303" max="2303" width="2.81640625" style="376" customWidth="1"/>
    <col min="2304" max="2304" width="14.81640625" style="376" customWidth="1"/>
    <col min="2305" max="2305" width="2.81640625" style="376" customWidth="1"/>
    <col min="2306" max="2306" width="4.81640625" style="376" customWidth="1"/>
    <col min="2307" max="2307" width="9" style="376" customWidth="1"/>
    <col min="2308" max="2313" width="9.81640625" style="376"/>
    <col min="2314" max="2314" width="11.81640625" style="376" customWidth="1"/>
    <col min="2315" max="2315" width="15.81640625" style="376" customWidth="1"/>
    <col min="2316" max="2316" width="2.81640625" style="376" customWidth="1"/>
    <col min="2317" max="2552" width="9.81640625" style="376"/>
    <col min="2553" max="2555" width="1.81640625" style="376" customWidth="1"/>
    <col min="2556" max="2556" width="52.81640625" style="376" customWidth="1"/>
    <col min="2557" max="2557" width="2.81640625" style="376" customWidth="1"/>
    <col min="2558" max="2558" width="14.81640625" style="376" customWidth="1"/>
    <col min="2559" max="2559" width="2.81640625" style="376" customWidth="1"/>
    <col min="2560" max="2560" width="14.81640625" style="376" customWidth="1"/>
    <col min="2561" max="2561" width="2.81640625" style="376" customWidth="1"/>
    <col min="2562" max="2562" width="4.81640625" style="376" customWidth="1"/>
    <col min="2563" max="2563" width="9" style="376" customWidth="1"/>
    <col min="2564" max="2569" width="9.81640625" style="376"/>
    <col min="2570" max="2570" width="11.81640625" style="376" customWidth="1"/>
    <col min="2571" max="2571" width="15.81640625" style="376" customWidth="1"/>
    <col min="2572" max="2572" width="2.81640625" style="376" customWidth="1"/>
    <col min="2573" max="2808" width="9.81640625" style="376"/>
    <col min="2809" max="2811" width="1.81640625" style="376" customWidth="1"/>
    <col min="2812" max="2812" width="52.81640625" style="376" customWidth="1"/>
    <col min="2813" max="2813" width="2.81640625" style="376" customWidth="1"/>
    <col min="2814" max="2814" width="14.81640625" style="376" customWidth="1"/>
    <col min="2815" max="2815" width="2.81640625" style="376" customWidth="1"/>
    <col min="2816" max="2816" width="14.81640625" style="376" customWidth="1"/>
    <col min="2817" max="2817" width="2.81640625" style="376" customWidth="1"/>
    <col min="2818" max="2818" width="4.81640625" style="376" customWidth="1"/>
    <col min="2819" max="2819" width="9" style="376" customWidth="1"/>
    <col min="2820" max="2825" width="9.81640625" style="376"/>
    <col min="2826" max="2826" width="11.81640625" style="376" customWidth="1"/>
    <col min="2827" max="2827" width="15.81640625" style="376" customWidth="1"/>
    <col min="2828" max="2828" width="2.81640625" style="376" customWidth="1"/>
    <col min="2829" max="3064" width="9.81640625" style="376"/>
    <col min="3065" max="3067" width="1.81640625" style="376" customWidth="1"/>
    <col min="3068" max="3068" width="52.81640625" style="376" customWidth="1"/>
    <col min="3069" max="3069" width="2.81640625" style="376" customWidth="1"/>
    <col min="3070" max="3070" width="14.81640625" style="376" customWidth="1"/>
    <col min="3071" max="3071" width="2.81640625" style="376" customWidth="1"/>
    <col min="3072" max="3072" width="14.81640625" style="376" customWidth="1"/>
    <col min="3073" max="3073" width="2.81640625" style="376" customWidth="1"/>
    <col min="3074" max="3074" width="4.81640625" style="376" customWidth="1"/>
    <col min="3075" max="3075" width="9" style="376" customWidth="1"/>
    <col min="3076" max="3081" width="9.81640625" style="376"/>
    <col min="3082" max="3082" width="11.81640625" style="376" customWidth="1"/>
    <col min="3083" max="3083" width="15.81640625" style="376" customWidth="1"/>
    <col min="3084" max="3084" width="2.81640625" style="376" customWidth="1"/>
    <col min="3085" max="3320" width="9.81640625" style="376"/>
    <col min="3321" max="3323" width="1.81640625" style="376" customWidth="1"/>
    <col min="3324" max="3324" width="52.81640625" style="376" customWidth="1"/>
    <col min="3325" max="3325" width="2.81640625" style="376" customWidth="1"/>
    <col min="3326" max="3326" width="14.81640625" style="376" customWidth="1"/>
    <col min="3327" max="3327" width="2.81640625" style="376" customWidth="1"/>
    <col min="3328" max="3328" width="14.81640625" style="376" customWidth="1"/>
    <col min="3329" max="3329" width="2.81640625" style="376" customWidth="1"/>
    <col min="3330" max="3330" width="4.81640625" style="376" customWidth="1"/>
    <col min="3331" max="3331" width="9" style="376" customWidth="1"/>
    <col min="3332" max="3337" width="9.81640625" style="376"/>
    <col min="3338" max="3338" width="11.81640625" style="376" customWidth="1"/>
    <col min="3339" max="3339" width="15.81640625" style="376" customWidth="1"/>
    <col min="3340" max="3340" width="2.81640625" style="376" customWidth="1"/>
    <col min="3341" max="3576" width="9.81640625" style="376"/>
    <col min="3577" max="3579" width="1.81640625" style="376" customWidth="1"/>
    <col min="3580" max="3580" width="52.81640625" style="376" customWidth="1"/>
    <col min="3581" max="3581" width="2.81640625" style="376" customWidth="1"/>
    <col min="3582" max="3582" width="14.81640625" style="376" customWidth="1"/>
    <col min="3583" max="3583" width="2.81640625" style="376" customWidth="1"/>
    <col min="3584" max="3584" width="14.81640625" style="376" customWidth="1"/>
    <col min="3585" max="3585" width="2.81640625" style="376" customWidth="1"/>
    <col min="3586" max="3586" width="4.81640625" style="376" customWidth="1"/>
    <col min="3587" max="3587" width="9" style="376" customWidth="1"/>
    <col min="3588" max="3593" width="9.81640625" style="376"/>
    <col min="3594" max="3594" width="11.81640625" style="376" customWidth="1"/>
    <col min="3595" max="3595" width="15.81640625" style="376" customWidth="1"/>
    <col min="3596" max="3596" width="2.81640625" style="376" customWidth="1"/>
    <col min="3597" max="3832" width="9.81640625" style="376"/>
    <col min="3833" max="3835" width="1.81640625" style="376" customWidth="1"/>
    <col min="3836" max="3836" width="52.81640625" style="376" customWidth="1"/>
    <col min="3837" max="3837" width="2.81640625" style="376" customWidth="1"/>
    <col min="3838" max="3838" width="14.81640625" style="376" customWidth="1"/>
    <col min="3839" max="3839" width="2.81640625" style="376" customWidth="1"/>
    <col min="3840" max="3840" width="14.81640625" style="376" customWidth="1"/>
    <col min="3841" max="3841" width="2.81640625" style="376" customWidth="1"/>
    <col min="3842" max="3842" width="4.81640625" style="376" customWidth="1"/>
    <col min="3843" max="3843" width="9" style="376" customWidth="1"/>
    <col min="3844" max="3849" width="9.81640625" style="376"/>
    <col min="3850" max="3850" width="11.81640625" style="376" customWidth="1"/>
    <col min="3851" max="3851" width="15.81640625" style="376" customWidth="1"/>
    <col min="3852" max="3852" width="2.81640625" style="376" customWidth="1"/>
    <col min="3853" max="4088" width="9.81640625" style="376"/>
    <col min="4089" max="4091" width="1.81640625" style="376" customWidth="1"/>
    <col min="4092" max="4092" width="52.81640625" style="376" customWidth="1"/>
    <col min="4093" max="4093" width="2.81640625" style="376" customWidth="1"/>
    <col min="4094" max="4094" width="14.81640625" style="376" customWidth="1"/>
    <col min="4095" max="4095" width="2.81640625" style="376" customWidth="1"/>
    <col min="4096" max="4096" width="14.81640625" style="376" customWidth="1"/>
    <col min="4097" max="4097" width="2.81640625" style="376" customWidth="1"/>
    <col min="4098" max="4098" width="4.81640625" style="376" customWidth="1"/>
    <col min="4099" max="4099" width="9" style="376" customWidth="1"/>
    <col min="4100" max="4105" width="9.81640625" style="376"/>
    <col min="4106" max="4106" width="11.81640625" style="376" customWidth="1"/>
    <col min="4107" max="4107" width="15.81640625" style="376" customWidth="1"/>
    <col min="4108" max="4108" width="2.81640625" style="376" customWidth="1"/>
    <col min="4109" max="4344" width="9.81640625" style="376"/>
    <col min="4345" max="4347" width="1.81640625" style="376" customWidth="1"/>
    <col min="4348" max="4348" width="52.81640625" style="376" customWidth="1"/>
    <col min="4349" max="4349" width="2.81640625" style="376" customWidth="1"/>
    <col min="4350" max="4350" width="14.81640625" style="376" customWidth="1"/>
    <col min="4351" max="4351" width="2.81640625" style="376" customWidth="1"/>
    <col min="4352" max="4352" width="14.81640625" style="376" customWidth="1"/>
    <col min="4353" max="4353" width="2.81640625" style="376" customWidth="1"/>
    <col min="4354" max="4354" width="4.81640625" style="376" customWidth="1"/>
    <col min="4355" max="4355" width="9" style="376" customWidth="1"/>
    <col min="4356" max="4361" width="9.81640625" style="376"/>
    <col min="4362" max="4362" width="11.81640625" style="376" customWidth="1"/>
    <col min="4363" max="4363" width="15.81640625" style="376" customWidth="1"/>
    <col min="4364" max="4364" width="2.81640625" style="376" customWidth="1"/>
    <col min="4365" max="4600" width="9.81640625" style="376"/>
    <col min="4601" max="4603" width="1.81640625" style="376" customWidth="1"/>
    <col min="4604" max="4604" width="52.81640625" style="376" customWidth="1"/>
    <col min="4605" max="4605" width="2.81640625" style="376" customWidth="1"/>
    <col min="4606" max="4606" width="14.81640625" style="376" customWidth="1"/>
    <col min="4607" max="4607" width="2.81640625" style="376" customWidth="1"/>
    <col min="4608" max="4608" width="14.81640625" style="376" customWidth="1"/>
    <col min="4609" max="4609" width="2.81640625" style="376" customWidth="1"/>
    <col min="4610" max="4610" width="4.81640625" style="376" customWidth="1"/>
    <col min="4611" max="4611" width="9" style="376" customWidth="1"/>
    <col min="4612" max="4617" width="9.81640625" style="376"/>
    <col min="4618" max="4618" width="11.81640625" style="376" customWidth="1"/>
    <col min="4619" max="4619" width="15.81640625" style="376" customWidth="1"/>
    <col min="4620" max="4620" width="2.81640625" style="376" customWidth="1"/>
    <col min="4621" max="4856" width="9.81640625" style="376"/>
    <col min="4857" max="4859" width="1.81640625" style="376" customWidth="1"/>
    <col min="4860" max="4860" width="52.81640625" style="376" customWidth="1"/>
    <col min="4861" max="4861" width="2.81640625" style="376" customWidth="1"/>
    <col min="4862" max="4862" width="14.81640625" style="376" customWidth="1"/>
    <col min="4863" max="4863" width="2.81640625" style="376" customWidth="1"/>
    <col min="4864" max="4864" width="14.81640625" style="376" customWidth="1"/>
    <col min="4865" max="4865" width="2.81640625" style="376" customWidth="1"/>
    <col min="4866" max="4866" width="4.81640625" style="376" customWidth="1"/>
    <col min="4867" max="4867" width="9" style="376" customWidth="1"/>
    <col min="4868" max="4873" width="9.81640625" style="376"/>
    <col min="4874" max="4874" width="11.81640625" style="376" customWidth="1"/>
    <col min="4875" max="4875" width="15.81640625" style="376" customWidth="1"/>
    <col min="4876" max="4876" width="2.81640625" style="376" customWidth="1"/>
    <col min="4877" max="5112" width="9.81640625" style="376"/>
    <col min="5113" max="5115" width="1.81640625" style="376" customWidth="1"/>
    <col min="5116" max="5116" width="52.81640625" style="376" customWidth="1"/>
    <col min="5117" max="5117" width="2.81640625" style="376" customWidth="1"/>
    <col min="5118" max="5118" width="14.81640625" style="376" customWidth="1"/>
    <col min="5119" max="5119" width="2.81640625" style="376" customWidth="1"/>
    <col min="5120" max="5120" width="14.81640625" style="376" customWidth="1"/>
    <col min="5121" max="5121" width="2.81640625" style="376" customWidth="1"/>
    <col min="5122" max="5122" width="4.81640625" style="376" customWidth="1"/>
    <col min="5123" max="5123" width="9" style="376" customWidth="1"/>
    <col min="5124" max="5129" width="9.81640625" style="376"/>
    <col min="5130" max="5130" width="11.81640625" style="376" customWidth="1"/>
    <col min="5131" max="5131" width="15.81640625" style="376" customWidth="1"/>
    <col min="5132" max="5132" width="2.81640625" style="376" customWidth="1"/>
    <col min="5133" max="5368" width="9.81640625" style="376"/>
    <col min="5369" max="5371" width="1.81640625" style="376" customWidth="1"/>
    <col min="5372" max="5372" width="52.81640625" style="376" customWidth="1"/>
    <col min="5373" max="5373" width="2.81640625" style="376" customWidth="1"/>
    <col min="5374" max="5374" width="14.81640625" style="376" customWidth="1"/>
    <col min="5375" max="5375" width="2.81640625" style="376" customWidth="1"/>
    <col min="5376" max="5376" width="14.81640625" style="376" customWidth="1"/>
    <col min="5377" max="5377" width="2.81640625" style="376" customWidth="1"/>
    <col min="5378" max="5378" width="4.81640625" style="376" customWidth="1"/>
    <col min="5379" max="5379" width="9" style="376" customWidth="1"/>
    <col min="5380" max="5385" width="9.81640625" style="376"/>
    <col min="5386" max="5386" width="11.81640625" style="376" customWidth="1"/>
    <col min="5387" max="5387" width="15.81640625" style="376" customWidth="1"/>
    <col min="5388" max="5388" width="2.81640625" style="376" customWidth="1"/>
    <col min="5389" max="5624" width="9.81640625" style="376"/>
    <col min="5625" max="5627" width="1.81640625" style="376" customWidth="1"/>
    <col min="5628" max="5628" width="52.81640625" style="376" customWidth="1"/>
    <col min="5629" max="5629" width="2.81640625" style="376" customWidth="1"/>
    <col min="5630" max="5630" width="14.81640625" style="376" customWidth="1"/>
    <col min="5631" max="5631" width="2.81640625" style="376" customWidth="1"/>
    <col min="5632" max="5632" width="14.81640625" style="376" customWidth="1"/>
    <col min="5633" max="5633" width="2.81640625" style="376" customWidth="1"/>
    <col min="5634" max="5634" width="4.81640625" style="376" customWidth="1"/>
    <col min="5635" max="5635" width="9" style="376" customWidth="1"/>
    <col min="5636" max="5641" width="9.81640625" style="376"/>
    <col min="5642" max="5642" width="11.81640625" style="376" customWidth="1"/>
    <col min="5643" max="5643" width="15.81640625" style="376" customWidth="1"/>
    <col min="5644" max="5644" width="2.81640625" style="376" customWidth="1"/>
    <col min="5645" max="5880" width="9.81640625" style="376"/>
    <col min="5881" max="5883" width="1.81640625" style="376" customWidth="1"/>
    <col min="5884" max="5884" width="52.81640625" style="376" customWidth="1"/>
    <col min="5885" max="5885" width="2.81640625" style="376" customWidth="1"/>
    <col min="5886" max="5886" width="14.81640625" style="376" customWidth="1"/>
    <col min="5887" max="5887" width="2.81640625" style="376" customWidth="1"/>
    <col min="5888" max="5888" width="14.81640625" style="376" customWidth="1"/>
    <col min="5889" max="5889" width="2.81640625" style="376" customWidth="1"/>
    <col min="5890" max="5890" width="4.81640625" style="376" customWidth="1"/>
    <col min="5891" max="5891" width="9" style="376" customWidth="1"/>
    <col min="5892" max="5897" width="9.81640625" style="376"/>
    <col min="5898" max="5898" width="11.81640625" style="376" customWidth="1"/>
    <col min="5899" max="5899" width="15.81640625" style="376" customWidth="1"/>
    <col min="5900" max="5900" width="2.81640625" style="376" customWidth="1"/>
    <col min="5901" max="6136" width="9.81640625" style="376"/>
    <col min="6137" max="6139" width="1.81640625" style="376" customWidth="1"/>
    <col min="6140" max="6140" width="52.81640625" style="376" customWidth="1"/>
    <col min="6141" max="6141" width="2.81640625" style="376" customWidth="1"/>
    <col min="6142" max="6142" width="14.81640625" style="376" customWidth="1"/>
    <col min="6143" max="6143" width="2.81640625" style="376" customWidth="1"/>
    <col min="6144" max="6144" width="14.81640625" style="376" customWidth="1"/>
    <col min="6145" max="6145" width="2.81640625" style="376" customWidth="1"/>
    <col min="6146" max="6146" width="4.81640625" style="376" customWidth="1"/>
    <col min="6147" max="6147" width="9" style="376" customWidth="1"/>
    <col min="6148" max="6153" width="9.81640625" style="376"/>
    <col min="6154" max="6154" width="11.81640625" style="376" customWidth="1"/>
    <col min="6155" max="6155" width="15.81640625" style="376" customWidth="1"/>
    <col min="6156" max="6156" width="2.81640625" style="376" customWidth="1"/>
    <col min="6157" max="6392" width="9.81640625" style="376"/>
    <col min="6393" max="6395" width="1.81640625" style="376" customWidth="1"/>
    <col min="6396" max="6396" width="52.81640625" style="376" customWidth="1"/>
    <col min="6397" max="6397" width="2.81640625" style="376" customWidth="1"/>
    <col min="6398" max="6398" width="14.81640625" style="376" customWidth="1"/>
    <col min="6399" max="6399" width="2.81640625" style="376" customWidth="1"/>
    <col min="6400" max="6400" width="14.81640625" style="376" customWidth="1"/>
    <col min="6401" max="6401" width="2.81640625" style="376" customWidth="1"/>
    <col min="6402" max="6402" width="4.81640625" style="376" customWidth="1"/>
    <col min="6403" max="6403" width="9" style="376" customWidth="1"/>
    <col min="6404" max="6409" width="9.81640625" style="376"/>
    <col min="6410" max="6410" width="11.81640625" style="376" customWidth="1"/>
    <col min="6411" max="6411" width="15.81640625" style="376" customWidth="1"/>
    <col min="6412" max="6412" width="2.81640625" style="376" customWidth="1"/>
    <col min="6413" max="6648" width="9.81640625" style="376"/>
    <col min="6649" max="6651" width="1.81640625" style="376" customWidth="1"/>
    <col min="6652" max="6652" width="52.81640625" style="376" customWidth="1"/>
    <col min="6653" max="6653" width="2.81640625" style="376" customWidth="1"/>
    <col min="6654" max="6654" width="14.81640625" style="376" customWidth="1"/>
    <col min="6655" max="6655" width="2.81640625" style="376" customWidth="1"/>
    <col min="6656" max="6656" width="14.81640625" style="376" customWidth="1"/>
    <col min="6657" max="6657" width="2.81640625" style="376" customWidth="1"/>
    <col min="6658" max="6658" width="4.81640625" style="376" customWidth="1"/>
    <col min="6659" max="6659" width="9" style="376" customWidth="1"/>
    <col min="6660" max="6665" width="9.81640625" style="376"/>
    <col min="6666" max="6666" width="11.81640625" style="376" customWidth="1"/>
    <col min="6667" max="6667" width="15.81640625" style="376" customWidth="1"/>
    <col min="6668" max="6668" width="2.81640625" style="376" customWidth="1"/>
    <col min="6669" max="6904" width="9.81640625" style="376"/>
    <col min="6905" max="6907" width="1.81640625" style="376" customWidth="1"/>
    <col min="6908" max="6908" width="52.81640625" style="376" customWidth="1"/>
    <col min="6909" max="6909" width="2.81640625" style="376" customWidth="1"/>
    <col min="6910" max="6910" width="14.81640625" style="376" customWidth="1"/>
    <col min="6911" max="6911" width="2.81640625" style="376" customWidth="1"/>
    <col min="6912" max="6912" width="14.81640625" style="376" customWidth="1"/>
    <col min="6913" max="6913" width="2.81640625" style="376" customWidth="1"/>
    <col min="6914" max="6914" width="4.81640625" style="376" customWidth="1"/>
    <col min="6915" max="6915" width="9" style="376" customWidth="1"/>
    <col min="6916" max="6921" width="9.81640625" style="376"/>
    <col min="6922" max="6922" width="11.81640625" style="376" customWidth="1"/>
    <col min="6923" max="6923" width="15.81640625" style="376" customWidth="1"/>
    <col min="6924" max="6924" width="2.81640625" style="376" customWidth="1"/>
    <col min="6925" max="7160" width="9.81640625" style="376"/>
    <col min="7161" max="7163" width="1.81640625" style="376" customWidth="1"/>
    <col min="7164" max="7164" width="52.81640625" style="376" customWidth="1"/>
    <col min="7165" max="7165" width="2.81640625" style="376" customWidth="1"/>
    <col min="7166" max="7166" width="14.81640625" style="376" customWidth="1"/>
    <col min="7167" max="7167" width="2.81640625" style="376" customWidth="1"/>
    <col min="7168" max="7168" width="14.81640625" style="376" customWidth="1"/>
    <col min="7169" max="7169" width="2.81640625" style="376" customWidth="1"/>
    <col min="7170" max="7170" width="4.81640625" style="376" customWidth="1"/>
    <col min="7171" max="7171" width="9" style="376" customWidth="1"/>
    <col min="7172" max="7177" width="9.81640625" style="376"/>
    <col min="7178" max="7178" width="11.81640625" style="376" customWidth="1"/>
    <col min="7179" max="7179" width="15.81640625" style="376" customWidth="1"/>
    <col min="7180" max="7180" width="2.81640625" style="376" customWidth="1"/>
    <col min="7181" max="7416" width="9.81640625" style="376"/>
    <col min="7417" max="7419" width="1.81640625" style="376" customWidth="1"/>
    <col min="7420" max="7420" width="52.81640625" style="376" customWidth="1"/>
    <col min="7421" max="7421" width="2.81640625" style="376" customWidth="1"/>
    <col min="7422" max="7422" width="14.81640625" style="376" customWidth="1"/>
    <col min="7423" max="7423" width="2.81640625" style="376" customWidth="1"/>
    <col min="7424" max="7424" width="14.81640625" style="376" customWidth="1"/>
    <col min="7425" max="7425" width="2.81640625" style="376" customWidth="1"/>
    <col min="7426" max="7426" width="4.81640625" style="376" customWidth="1"/>
    <col min="7427" max="7427" width="9" style="376" customWidth="1"/>
    <col min="7428" max="7433" width="9.81640625" style="376"/>
    <col min="7434" max="7434" width="11.81640625" style="376" customWidth="1"/>
    <col min="7435" max="7435" width="15.81640625" style="376" customWidth="1"/>
    <col min="7436" max="7436" width="2.81640625" style="376" customWidth="1"/>
    <col min="7437" max="7672" width="9.81640625" style="376"/>
    <col min="7673" max="7675" width="1.81640625" style="376" customWidth="1"/>
    <col min="7676" max="7676" width="52.81640625" style="376" customWidth="1"/>
    <col min="7677" max="7677" width="2.81640625" style="376" customWidth="1"/>
    <col min="7678" max="7678" width="14.81640625" style="376" customWidth="1"/>
    <col min="7679" max="7679" width="2.81640625" style="376" customWidth="1"/>
    <col min="7680" max="7680" width="14.81640625" style="376" customWidth="1"/>
    <col min="7681" max="7681" width="2.81640625" style="376" customWidth="1"/>
    <col min="7682" max="7682" width="4.81640625" style="376" customWidth="1"/>
    <col min="7683" max="7683" width="9" style="376" customWidth="1"/>
    <col min="7684" max="7689" width="9.81640625" style="376"/>
    <col min="7690" max="7690" width="11.81640625" style="376" customWidth="1"/>
    <col min="7691" max="7691" width="15.81640625" style="376" customWidth="1"/>
    <col min="7692" max="7692" width="2.81640625" style="376" customWidth="1"/>
    <col min="7693" max="7928" width="9.81640625" style="376"/>
    <col min="7929" max="7931" width="1.81640625" style="376" customWidth="1"/>
    <col min="7932" max="7932" width="52.81640625" style="376" customWidth="1"/>
    <col min="7933" max="7933" width="2.81640625" style="376" customWidth="1"/>
    <col min="7934" max="7934" width="14.81640625" style="376" customWidth="1"/>
    <col min="7935" max="7935" width="2.81640625" style="376" customWidth="1"/>
    <col min="7936" max="7936" width="14.81640625" style="376" customWidth="1"/>
    <col min="7937" max="7937" width="2.81640625" style="376" customWidth="1"/>
    <col min="7938" max="7938" width="4.81640625" style="376" customWidth="1"/>
    <col min="7939" max="7939" width="9" style="376" customWidth="1"/>
    <col min="7940" max="7945" width="9.81640625" style="376"/>
    <col min="7946" max="7946" width="11.81640625" style="376" customWidth="1"/>
    <col min="7947" max="7947" width="15.81640625" style="376" customWidth="1"/>
    <col min="7948" max="7948" width="2.81640625" style="376" customWidth="1"/>
    <col min="7949" max="8184" width="9.81640625" style="376"/>
    <col min="8185" max="8187" width="1.81640625" style="376" customWidth="1"/>
    <col min="8188" max="8188" width="52.81640625" style="376" customWidth="1"/>
    <col min="8189" max="8189" width="2.81640625" style="376" customWidth="1"/>
    <col min="8190" max="8190" width="14.81640625" style="376" customWidth="1"/>
    <col min="8191" max="8191" width="2.81640625" style="376" customWidth="1"/>
    <col min="8192" max="8192" width="14.81640625" style="376" customWidth="1"/>
    <col min="8193" max="8193" width="2.81640625" style="376" customWidth="1"/>
    <col min="8194" max="8194" width="4.81640625" style="376" customWidth="1"/>
    <col min="8195" max="8195" width="9" style="376" customWidth="1"/>
    <col min="8196" max="8201" width="9.81640625" style="376"/>
    <col min="8202" max="8202" width="11.81640625" style="376" customWidth="1"/>
    <col min="8203" max="8203" width="15.81640625" style="376" customWidth="1"/>
    <col min="8204" max="8204" width="2.81640625" style="376" customWidth="1"/>
    <col min="8205" max="8440" width="9.81640625" style="376"/>
    <col min="8441" max="8443" width="1.81640625" style="376" customWidth="1"/>
    <col min="8444" max="8444" width="52.81640625" style="376" customWidth="1"/>
    <col min="8445" max="8445" width="2.81640625" style="376" customWidth="1"/>
    <col min="8446" max="8446" width="14.81640625" style="376" customWidth="1"/>
    <col min="8447" max="8447" width="2.81640625" style="376" customWidth="1"/>
    <col min="8448" max="8448" width="14.81640625" style="376" customWidth="1"/>
    <col min="8449" max="8449" width="2.81640625" style="376" customWidth="1"/>
    <col min="8450" max="8450" width="4.81640625" style="376" customWidth="1"/>
    <col min="8451" max="8451" width="9" style="376" customWidth="1"/>
    <col min="8452" max="8457" width="9.81640625" style="376"/>
    <col min="8458" max="8458" width="11.81640625" style="376" customWidth="1"/>
    <col min="8459" max="8459" width="15.81640625" style="376" customWidth="1"/>
    <col min="8460" max="8460" width="2.81640625" style="376" customWidth="1"/>
    <col min="8461" max="8696" width="9.81640625" style="376"/>
    <col min="8697" max="8699" width="1.81640625" style="376" customWidth="1"/>
    <col min="8700" max="8700" width="52.81640625" style="376" customWidth="1"/>
    <col min="8701" max="8701" width="2.81640625" style="376" customWidth="1"/>
    <col min="8702" max="8702" width="14.81640625" style="376" customWidth="1"/>
    <col min="8703" max="8703" width="2.81640625" style="376" customWidth="1"/>
    <col min="8704" max="8704" width="14.81640625" style="376" customWidth="1"/>
    <col min="8705" max="8705" width="2.81640625" style="376" customWidth="1"/>
    <col min="8706" max="8706" width="4.81640625" style="376" customWidth="1"/>
    <col min="8707" max="8707" width="9" style="376" customWidth="1"/>
    <col min="8708" max="8713" width="9.81640625" style="376"/>
    <col min="8714" max="8714" width="11.81640625" style="376" customWidth="1"/>
    <col min="8715" max="8715" width="15.81640625" style="376" customWidth="1"/>
    <col min="8716" max="8716" width="2.81640625" style="376" customWidth="1"/>
    <col min="8717" max="8952" width="9.81640625" style="376"/>
    <col min="8953" max="8955" width="1.81640625" style="376" customWidth="1"/>
    <col min="8956" max="8956" width="52.81640625" style="376" customWidth="1"/>
    <col min="8957" max="8957" width="2.81640625" style="376" customWidth="1"/>
    <col min="8958" max="8958" width="14.81640625" style="376" customWidth="1"/>
    <col min="8959" max="8959" width="2.81640625" style="376" customWidth="1"/>
    <col min="8960" max="8960" width="14.81640625" style="376" customWidth="1"/>
    <col min="8961" max="8961" width="2.81640625" style="376" customWidth="1"/>
    <col min="8962" max="8962" width="4.81640625" style="376" customWidth="1"/>
    <col min="8963" max="8963" width="9" style="376" customWidth="1"/>
    <col min="8964" max="8969" width="9.81640625" style="376"/>
    <col min="8970" max="8970" width="11.81640625" style="376" customWidth="1"/>
    <col min="8971" max="8971" width="15.81640625" style="376" customWidth="1"/>
    <col min="8972" max="8972" width="2.81640625" style="376" customWidth="1"/>
    <col min="8973" max="9208" width="9.81640625" style="376"/>
    <col min="9209" max="9211" width="1.81640625" style="376" customWidth="1"/>
    <col min="9212" max="9212" width="52.81640625" style="376" customWidth="1"/>
    <col min="9213" max="9213" width="2.81640625" style="376" customWidth="1"/>
    <col min="9214" max="9214" width="14.81640625" style="376" customWidth="1"/>
    <col min="9215" max="9215" width="2.81640625" style="376" customWidth="1"/>
    <col min="9216" max="9216" width="14.81640625" style="376" customWidth="1"/>
    <col min="9217" max="9217" width="2.81640625" style="376" customWidth="1"/>
    <col min="9218" max="9218" width="4.81640625" style="376" customWidth="1"/>
    <col min="9219" max="9219" width="9" style="376" customWidth="1"/>
    <col min="9220" max="9225" width="9.81640625" style="376"/>
    <col min="9226" max="9226" width="11.81640625" style="376" customWidth="1"/>
    <col min="9227" max="9227" width="15.81640625" style="376" customWidth="1"/>
    <col min="9228" max="9228" width="2.81640625" style="376" customWidth="1"/>
    <col min="9229" max="9464" width="9.81640625" style="376"/>
    <col min="9465" max="9467" width="1.81640625" style="376" customWidth="1"/>
    <col min="9468" max="9468" width="52.81640625" style="376" customWidth="1"/>
    <col min="9469" max="9469" width="2.81640625" style="376" customWidth="1"/>
    <col min="9470" max="9470" width="14.81640625" style="376" customWidth="1"/>
    <col min="9471" max="9471" width="2.81640625" style="376" customWidth="1"/>
    <col min="9472" max="9472" width="14.81640625" style="376" customWidth="1"/>
    <col min="9473" max="9473" width="2.81640625" style="376" customWidth="1"/>
    <col min="9474" max="9474" width="4.81640625" style="376" customWidth="1"/>
    <col min="9475" max="9475" width="9" style="376" customWidth="1"/>
    <col min="9476" max="9481" width="9.81640625" style="376"/>
    <col min="9482" max="9482" width="11.81640625" style="376" customWidth="1"/>
    <col min="9483" max="9483" width="15.81640625" style="376" customWidth="1"/>
    <col min="9484" max="9484" width="2.81640625" style="376" customWidth="1"/>
    <col min="9485" max="9720" width="9.81640625" style="376"/>
    <col min="9721" max="9723" width="1.81640625" style="376" customWidth="1"/>
    <col min="9724" max="9724" width="52.81640625" style="376" customWidth="1"/>
    <col min="9725" max="9725" width="2.81640625" style="376" customWidth="1"/>
    <col min="9726" max="9726" width="14.81640625" style="376" customWidth="1"/>
    <col min="9727" max="9727" width="2.81640625" style="376" customWidth="1"/>
    <col min="9728" max="9728" width="14.81640625" style="376" customWidth="1"/>
    <col min="9729" max="9729" width="2.81640625" style="376" customWidth="1"/>
    <col min="9730" max="9730" width="4.81640625" style="376" customWidth="1"/>
    <col min="9731" max="9731" width="9" style="376" customWidth="1"/>
    <col min="9732" max="9737" width="9.81640625" style="376"/>
    <col min="9738" max="9738" width="11.81640625" style="376" customWidth="1"/>
    <col min="9739" max="9739" width="15.81640625" style="376" customWidth="1"/>
    <col min="9740" max="9740" width="2.81640625" style="376" customWidth="1"/>
    <col min="9741" max="9976" width="9.81640625" style="376"/>
    <col min="9977" max="9979" width="1.81640625" style="376" customWidth="1"/>
    <col min="9980" max="9980" width="52.81640625" style="376" customWidth="1"/>
    <col min="9981" max="9981" width="2.81640625" style="376" customWidth="1"/>
    <col min="9982" max="9982" width="14.81640625" style="376" customWidth="1"/>
    <col min="9983" max="9983" width="2.81640625" style="376" customWidth="1"/>
    <col min="9984" max="9984" width="14.81640625" style="376" customWidth="1"/>
    <col min="9985" max="9985" width="2.81640625" style="376" customWidth="1"/>
    <col min="9986" max="9986" width="4.81640625" style="376" customWidth="1"/>
    <col min="9987" max="9987" width="9" style="376" customWidth="1"/>
    <col min="9988" max="9993" width="9.81640625" style="376"/>
    <col min="9994" max="9994" width="11.81640625" style="376" customWidth="1"/>
    <col min="9995" max="9995" width="15.81640625" style="376" customWidth="1"/>
    <col min="9996" max="9996" width="2.81640625" style="376" customWidth="1"/>
    <col min="9997" max="10232" width="9.81640625" style="376"/>
    <col min="10233" max="10235" width="1.81640625" style="376" customWidth="1"/>
    <col min="10236" max="10236" width="52.81640625" style="376" customWidth="1"/>
    <col min="10237" max="10237" width="2.81640625" style="376" customWidth="1"/>
    <col min="10238" max="10238" width="14.81640625" style="376" customWidth="1"/>
    <col min="10239" max="10239" width="2.81640625" style="376" customWidth="1"/>
    <col min="10240" max="10240" width="14.81640625" style="376" customWidth="1"/>
    <col min="10241" max="10241" width="2.81640625" style="376" customWidth="1"/>
    <col min="10242" max="10242" width="4.81640625" style="376" customWidth="1"/>
    <col min="10243" max="10243" width="9" style="376" customWidth="1"/>
    <col min="10244" max="10249" width="9.81640625" style="376"/>
    <col min="10250" max="10250" width="11.81640625" style="376" customWidth="1"/>
    <col min="10251" max="10251" width="15.81640625" style="376" customWidth="1"/>
    <col min="10252" max="10252" width="2.81640625" style="376" customWidth="1"/>
    <col min="10253" max="10488" width="9.81640625" style="376"/>
    <col min="10489" max="10491" width="1.81640625" style="376" customWidth="1"/>
    <col min="10492" max="10492" width="52.81640625" style="376" customWidth="1"/>
    <col min="10493" max="10493" width="2.81640625" style="376" customWidth="1"/>
    <col min="10494" max="10494" width="14.81640625" style="376" customWidth="1"/>
    <col min="10495" max="10495" width="2.81640625" style="376" customWidth="1"/>
    <col min="10496" max="10496" width="14.81640625" style="376" customWidth="1"/>
    <col min="10497" max="10497" width="2.81640625" style="376" customWidth="1"/>
    <col min="10498" max="10498" width="4.81640625" style="376" customWidth="1"/>
    <col min="10499" max="10499" width="9" style="376" customWidth="1"/>
    <col min="10500" max="10505" width="9.81640625" style="376"/>
    <col min="10506" max="10506" width="11.81640625" style="376" customWidth="1"/>
    <col min="10507" max="10507" width="15.81640625" style="376" customWidth="1"/>
    <col min="10508" max="10508" width="2.81640625" style="376" customWidth="1"/>
    <col min="10509" max="10744" width="9.81640625" style="376"/>
    <col min="10745" max="10747" width="1.81640625" style="376" customWidth="1"/>
    <col min="10748" max="10748" width="52.81640625" style="376" customWidth="1"/>
    <col min="10749" max="10749" width="2.81640625" style="376" customWidth="1"/>
    <col min="10750" max="10750" width="14.81640625" style="376" customWidth="1"/>
    <col min="10751" max="10751" width="2.81640625" style="376" customWidth="1"/>
    <col min="10752" max="10752" width="14.81640625" style="376" customWidth="1"/>
    <col min="10753" max="10753" width="2.81640625" style="376" customWidth="1"/>
    <col min="10754" max="10754" width="4.81640625" style="376" customWidth="1"/>
    <col min="10755" max="10755" width="9" style="376" customWidth="1"/>
    <col min="10756" max="10761" width="9.81640625" style="376"/>
    <col min="10762" max="10762" width="11.81640625" style="376" customWidth="1"/>
    <col min="10763" max="10763" width="15.81640625" style="376" customWidth="1"/>
    <col min="10764" max="10764" width="2.81640625" style="376" customWidth="1"/>
    <col min="10765" max="11000" width="9.81640625" style="376"/>
    <col min="11001" max="11003" width="1.81640625" style="376" customWidth="1"/>
    <col min="11004" max="11004" width="52.81640625" style="376" customWidth="1"/>
    <col min="11005" max="11005" width="2.81640625" style="376" customWidth="1"/>
    <col min="11006" max="11006" width="14.81640625" style="376" customWidth="1"/>
    <col min="11007" max="11007" width="2.81640625" style="376" customWidth="1"/>
    <col min="11008" max="11008" width="14.81640625" style="376" customWidth="1"/>
    <col min="11009" max="11009" width="2.81640625" style="376" customWidth="1"/>
    <col min="11010" max="11010" width="4.81640625" style="376" customWidth="1"/>
    <col min="11011" max="11011" width="9" style="376" customWidth="1"/>
    <col min="11012" max="11017" width="9.81640625" style="376"/>
    <col min="11018" max="11018" width="11.81640625" style="376" customWidth="1"/>
    <col min="11019" max="11019" width="15.81640625" style="376" customWidth="1"/>
    <col min="11020" max="11020" width="2.81640625" style="376" customWidth="1"/>
    <col min="11021" max="11256" width="9.81640625" style="376"/>
    <col min="11257" max="11259" width="1.81640625" style="376" customWidth="1"/>
    <col min="11260" max="11260" width="52.81640625" style="376" customWidth="1"/>
    <col min="11261" max="11261" width="2.81640625" style="376" customWidth="1"/>
    <col min="11262" max="11262" width="14.81640625" style="376" customWidth="1"/>
    <col min="11263" max="11263" width="2.81640625" style="376" customWidth="1"/>
    <col min="11264" max="11264" width="14.81640625" style="376" customWidth="1"/>
    <col min="11265" max="11265" width="2.81640625" style="376" customWidth="1"/>
    <col min="11266" max="11266" width="4.81640625" style="376" customWidth="1"/>
    <col min="11267" max="11267" width="9" style="376" customWidth="1"/>
    <col min="11268" max="11273" width="9.81640625" style="376"/>
    <col min="11274" max="11274" width="11.81640625" style="376" customWidth="1"/>
    <col min="11275" max="11275" width="15.81640625" style="376" customWidth="1"/>
    <col min="11276" max="11276" width="2.81640625" style="376" customWidth="1"/>
    <col min="11277" max="11512" width="9.81640625" style="376"/>
    <col min="11513" max="11515" width="1.81640625" style="376" customWidth="1"/>
    <col min="11516" max="11516" width="52.81640625" style="376" customWidth="1"/>
    <col min="11517" max="11517" width="2.81640625" style="376" customWidth="1"/>
    <col min="11518" max="11518" width="14.81640625" style="376" customWidth="1"/>
    <col min="11519" max="11519" width="2.81640625" style="376" customWidth="1"/>
    <col min="11520" max="11520" width="14.81640625" style="376" customWidth="1"/>
    <col min="11521" max="11521" width="2.81640625" style="376" customWidth="1"/>
    <col min="11522" max="11522" width="4.81640625" style="376" customWidth="1"/>
    <col min="11523" max="11523" width="9" style="376" customWidth="1"/>
    <col min="11524" max="11529" width="9.81640625" style="376"/>
    <col min="11530" max="11530" width="11.81640625" style="376" customWidth="1"/>
    <col min="11531" max="11531" width="15.81640625" style="376" customWidth="1"/>
    <col min="11532" max="11532" width="2.81640625" style="376" customWidth="1"/>
    <col min="11533" max="11768" width="9.81640625" style="376"/>
    <col min="11769" max="11771" width="1.81640625" style="376" customWidth="1"/>
    <col min="11772" max="11772" width="52.81640625" style="376" customWidth="1"/>
    <col min="11773" max="11773" width="2.81640625" style="376" customWidth="1"/>
    <col min="11774" max="11774" width="14.81640625" style="376" customWidth="1"/>
    <col min="11775" max="11775" width="2.81640625" style="376" customWidth="1"/>
    <col min="11776" max="11776" width="14.81640625" style="376" customWidth="1"/>
    <col min="11777" max="11777" width="2.81640625" style="376" customWidth="1"/>
    <col min="11778" max="11778" width="4.81640625" style="376" customWidth="1"/>
    <col min="11779" max="11779" width="9" style="376" customWidth="1"/>
    <col min="11780" max="11785" width="9.81640625" style="376"/>
    <col min="11786" max="11786" width="11.81640625" style="376" customWidth="1"/>
    <col min="11787" max="11787" width="15.81640625" style="376" customWidth="1"/>
    <col min="11788" max="11788" width="2.81640625" style="376" customWidth="1"/>
    <col min="11789" max="12024" width="9.81640625" style="376"/>
    <col min="12025" max="12027" width="1.81640625" style="376" customWidth="1"/>
    <col min="12028" max="12028" width="52.81640625" style="376" customWidth="1"/>
    <col min="12029" max="12029" width="2.81640625" style="376" customWidth="1"/>
    <col min="12030" max="12030" width="14.81640625" style="376" customWidth="1"/>
    <col min="12031" max="12031" width="2.81640625" style="376" customWidth="1"/>
    <col min="12032" max="12032" width="14.81640625" style="376" customWidth="1"/>
    <col min="12033" max="12033" width="2.81640625" style="376" customWidth="1"/>
    <col min="12034" max="12034" width="4.81640625" style="376" customWidth="1"/>
    <col min="12035" max="12035" width="9" style="376" customWidth="1"/>
    <col min="12036" max="12041" width="9.81640625" style="376"/>
    <col min="12042" max="12042" width="11.81640625" style="376" customWidth="1"/>
    <col min="12043" max="12043" width="15.81640625" style="376" customWidth="1"/>
    <col min="12044" max="12044" width="2.81640625" style="376" customWidth="1"/>
    <col min="12045" max="12280" width="9.81640625" style="376"/>
    <col min="12281" max="12283" width="1.81640625" style="376" customWidth="1"/>
    <col min="12284" max="12284" width="52.81640625" style="376" customWidth="1"/>
    <col min="12285" max="12285" width="2.81640625" style="376" customWidth="1"/>
    <col min="12286" max="12286" width="14.81640625" style="376" customWidth="1"/>
    <col min="12287" max="12287" width="2.81640625" style="376" customWidth="1"/>
    <col min="12288" max="12288" width="14.81640625" style="376" customWidth="1"/>
    <col min="12289" max="12289" width="2.81640625" style="376" customWidth="1"/>
    <col min="12290" max="12290" width="4.81640625" style="376" customWidth="1"/>
    <col min="12291" max="12291" width="9" style="376" customWidth="1"/>
    <col min="12292" max="12297" width="9.81640625" style="376"/>
    <col min="12298" max="12298" width="11.81640625" style="376" customWidth="1"/>
    <col min="12299" max="12299" width="15.81640625" style="376" customWidth="1"/>
    <col min="12300" max="12300" width="2.81640625" style="376" customWidth="1"/>
    <col min="12301" max="12536" width="9.81640625" style="376"/>
    <col min="12537" max="12539" width="1.81640625" style="376" customWidth="1"/>
    <col min="12540" max="12540" width="52.81640625" style="376" customWidth="1"/>
    <col min="12541" max="12541" width="2.81640625" style="376" customWidth="1"/>
    <col min="12542" max="12542" width="14.81640625" style="376" customWidth="1"/>
    <col min="12543" max="12543" width="2.81640625" style="376" customWidth="1"/>
    <col min="12544" max="12544" width="14.81640625" style="376" customWidth="1"/>
    <col min="12545" max="12545" width="2.81640625" style="376" customWidth="1"/>
    <col min="12546" max="12546" width="4.81640625" style="376" customWidth="1"/>
    <col min="12547" max="12547" width="9" style="376" customWidth="1"/>
    <col min="12548" max="12553" width="9.81640625" style="376"/>
    <col min="12554" max="12554" width="11.81640625" style="376" customWidth="1"/>
    <col min="12555" max="12555" width="15.81640625" style="376" customWidth="1"/>
    <col min="12556" max="12556" width="2.81640625" style="376" customWidth="1"/>
    <col min="12557" max="12792" width="9.81640625" style="376"/>
    <col min="12793" max="12795" width="1.81640625" style="376" customWidth="1"/>
    <col min="12796" max="12796" width="52.81640625" style="376" customWidth="1"/>
    <col min="12797" max="12797" width="2.81640625" style="376" customWidth="1"/>
    <col min="12798" max="12798" width="14.81640625" style="376" customWidth="1"/>
    <col min="12799" max="12799" width="2.81640625" style="376" customWidth="1"/>
    <col min="12800" max="12800" width="14.81640625" style="376" customWidth="1"/>
    <col min="12801" max="12801" width="2.81640625" style="376" customWidth="1"/>
    <col min="12802" max="12802" width="4.81640625" style="376" customWidth="1"/>
    <col min="12803" max="12803" width="9" style="376" customWidth="1"/>
    <col min="12804" max="12809" width="9.81640625" style="376"/>
    <col min="12810" max="12810" width="11.81640625" style="376" customWidth="1"/>
    <col min="12811" max="12811" width="15.81640625" style="376" customWidth="1"/>
    <col min="12812" max="12812" width="2.81640625" style="376" customWidth="1"/>
    <col min="12813" max="13048" width="9.81640625" style="376"/>
    <col min="13049" max="13051" width="1.81640625" style="376" customWidth="1"/>
    <col min="13052" max="13052" width="52.81640625" style="376" customWidth="1"/>
    <col min="13053" max="13053" width="2.81640625" style="376" customWidth="1"/>
    <col min="13054" max="13054" width="14.81640625" style="376" customWidth="1"/>
    <col min="13055" max="13055" width="2.81640625" style="376" customWidth="1"/>
    <col min="13056" max="13056" width="14.81640625" style="376" customWidth="1"/>
    <col min="13057" max="13057" width="2.81640625" style="376" customWidth="1"/>
    <col min="13058" max="13058" width="4.81640625" style="376" customWidth="1"/>
    <col min="13059" max="13059" width="9" style="376" customWidth="1"/>
    <col min="13060" max="13065" width="9.81640625" style="376"/>
    <col min="13066" max="13066" width="11.81640625" style="376" customWidth="1"/>
    <col min="13067" max="13067" width="15.81640625" style="376" customWidth="1"/>
    <col min="13068" max="13068" width="2.81640625" style="376" customWidth="1"/>
    <col min="13069" max="13304" width="9.81640625" style="376"/>
    <col min="13305" max="13307" width="1.81640625" style="376" customWidth="1"/>
    <col min="13308" max="13308" width="52.81640625" style="376" customWidth="1"/>
    <col min="13309" max="13309" width="2.81640625" style="376" customWidth="1"/>
    <col min="13310" max="13310" width="14.81640625" style="376" customWidth="1"/>
    <col min="13311" max="13311" width="2.81640625" style="376" customWidth="1"/>
    <col min="13312" max="13312" width="14.81640625" style="376" customWidth="1"/>
    <col min="13313" max="13313" width="2.81640625" style="376" customWidth="1"/>
    <col min="13314" max="13314" width="4.81640625" style="376" customWidth="1"/>
    <col min="13315" max="13315" width="9" style="376" customWidth="1"/>
    <col min="13316" max="13321" width="9.81640625" style="376"/>
    <col min="13322" max="13322" width="11.81640625" style="376" customWidth="1"/>
    <col min="13323" max="13323" width="15.81640625" style="376" customWidth="1"/>
    <col min="13324" max="13324" width="2.81640625" style="376" customWidth="1"/>
    <col min="13325" max="13560" width="9.81640625" style="376"/>
    <col min="13561" max="13563" width="1.81640625" style="376" customWidth="1"/>
    <col min="13564" max="13564" width="52.81640625" style="376" customWidth="1"/>
    <col min="13565" max="13565" width="2.81640625" style="376" customWidth="1"/>
    <col min="13566" max="13566" width="14.81640625" style="376" customWidth="1"/>
    <col min="13567" max="13567" width="2.81640625" style="376" customWidth="1"/>
    <col min="13568" max="13568" width="14.81640625" style="376" customWidth="1"/>
    <col min="13569" max="13569" width="2.81640625" style="376" customWidth="1"/>
    <col min="13570" max="13570" width="4.81640625" style="376" customWidth="1"/>
    <col min="13571" max="13571" width="9" style="376" customWidth="1"/>
    <col min="13572" max="13577" width="9.81640625" style="376"/>
    <col min="13578" max="13578" width="11.81640625" style="376" customWidth="1"/>
    <col min="13579" max="13579" width="15.81640625" style="376" customWidth="1"/>
    <col min="13580" max="13580" width="2.81640625" style="376" customWidth="1"/>
    <col min="13581" max="13816" width="9.81640625" style="376"/>
    <col min="13817" max="13819" width="1.81640625" style="376" customWidth="1"/>
    <col min="13820" max="13820" width="52.81640625" style="376" customWidth="1"/>
    <col min="13821" max="13821" width="2.81640625" style="376" customWidth="1"/>
    <col min="13822" max="13822" width="14.81640625" style="376" customWidth="1"/>
    <col min="13823" max="13823" width="2.81640625" style="376" customWidth="1"/>
    <col min="13824" max="13824" width="14.81640625" style="376" customWidth="1"/>
    <col min="13825" max="13825" width="2.81640625" style="376" customWidth="1"/>
    <col min="13826" max="13826" width="4.81640625" style="376" customWidth="1"/>
    <col min="13827" max="13827" width="9" style="376" customWidth="1"/>
    <col min="13828" max="13833" width="9.81640625" style="376"/>
    <col min="13834" max="13834" width="11.81640625" style="376" customWidth="1"/>
    <col min="13835" max="13835" width="15.81640625" style="376" customWidth="1"/>
    <col min="13836" max="13836" width="2.81640625" style="376" customWidth="1"/>
    <col min="13837" max="14072" width="9.81640625" style="376"/>
    <col min="14073" max="14075" width="1.81640625" style="376" customWidth="1"/>
    <col min="14076" max="14076" width="52.81640625" style="376" customWidth="1"/>
    <col min="14077" max="14077" width="2.81640625" style="376" customWidth="1"/>
    <col min="14078" max="14078" width="14.81640625" style="376" customWidth="1"/>
    <col min="14079" max="14079" width="2.81640625" style="376" customWidth="1"/>
    <col min="14080" max="14080" width="14.81640625" style="376" customWidth="1"/>
    <col min="14081" max="14081" width="2.81640625" style="376" customWidth="1"/>
    <col min="14082" max="14082" width="4.81640625" style="376" customWidth="1"/>
    <col min="14083" max="14083" width="9" style="376" customWidth="1"/>
    <col min="14084" max="14089" width="9.81640625" style="376"/>
    <col min="14090" max="14090" width="11.81640625" style="376" customWidth="1"/>
    <col min="14091" max="14091" width="15.81640625" style="376" customWidth="1"/>
    <col min="14092" max="14092" width="2.81640625" style="376" customWidth="1"/>
    <col min="14093" max="14328" width="9.81640625" style="376"/>
    <col min="14329" max="14331" width="1.81640625" style="376" customWidth="1"/>
    <col min="14332" max="14332" width="52.81640625" style="376" customWidth="1"/>
    <col min="14333" max="14333" width="2.81640625" style="376" customWidth="1"/>
    <col min="14334" max="14334" width="14.81640625" style="376" customWidth="1"/>
    <col min="14335" max="14335" width="2.81640625" style="376" customWidth="1"/>
    <col min="14336" max="14336" width="14.81640625" style="376" customWidth="1"/>
    <col min="14337" max="14337" width="2.81640625" style="376" customWidth="1"/>
    <col min="14338" max="14338" width="4.81640625" style="376" customWidth="1"/>
    <col min="14339" max="14339" width="9" style="376" customWidth="1"/>
    <col min="14340" max="14345" width="9.81640625" style="376"/>
    <col min="14346" max="14346" width="11.81640625" style="376" customWidth="1"/>
    <col min="14347" max="14347" width="15.81640625" style="376" customWidth="1"/>
    <col min="14348" max="14348" width="2.81640625" style="376" customWidth="1"/>
    <col min="14349" max="14584" width="9.81640625" style="376"/>
    <col min="14585" max="14587" width="1.81640625" style="376" customWidth="1"/>
    <col min="14588" max="14588" width="52.81640625" style="376" customWidth="1"/>
    <col min="14589" max="14589" width="2.81640625" style="376" customWidth="1"/>
    <col min="14590" max="14590" width="14.81640625" style="376" customWidth="1"/>
    <col min="14591" max="14591" width="2.81640625" style="376" customWidth="1"/>
    <col min="14592" max="14592" width="14.81640625" style="376" customWidth="1"/>
    <col min="14593" max="14593" width="2.81640625" style="376" customWidth="1"/>
    <col min="14594" max="14594" width="4.81640625" style="376" customWidth="1"/>
    <col min="14595" max="14595" width="9" style="376" customWidth="1"/>
    <col min="14596" max="14601" width="9.81640625" style="376"/>
    <col min="14602" max="14602" width="11.81640625" style="376" customWidth="1"/>
    <col min="14603" max="14603" width="15.81640625" style="376" customWidth="1"/>
    <col min="14604" max="14604" width="2.81640625" style="376" customWidth="1"/>
    <col min="14605" max="14840" width="9.81640625" style="376"/>
    <col min="14841" max="14843" width="1.81640625" style="376" customWidth="1"/>
    <col min="14844" max="14844" width="52.81640625" style="376" customWidth="1"/>
    <col min="14845" max="14845" width="2.81640625" style="376" customWidth="1"/>
    <col min="14846" max="14846" width="14.81640625" style="376" customWidth="1"/>
    <col min="14847" max="14847" width="2.81640625" style="376" customWidth="1"/>
    <col min="14848" max="14848" width="14.81640625" style="376" customWidth="1"/>
    <col min="14849" max="14849" width="2.81640625" style="376" customWidth="1"/>
    <col min="14850" max="14850" width="4.81640625" style="376" customWidth="1"/>
    <col min="14851" max="14851" width="9" style="376" customWidth="1"/>
    <col min="14852" max="14857" width="9.81640625" style="376"/>
    <col min="14858" max="14858" width="11.81640625" style="376" customWidth="1"/>
    <col min="14859" max="14859" width="15.81640625" style="376" customWidth="1"/>
    <col min="14860" max="14860" width="2.81640625" style="376" customWidth="1"/>
    <col min="14861" max="15096" width="9.81640625" style="376"/>
    <col min="15097" max="15099" width="1.81640625" style="376" customWidth="1"/>
    <col min="15100" max="15100" width="52.81640625" style="376" customWidth="1"/>
    <col min="15101" max="15101" width="2.81640625" style="376" customWidth="1"/>
    <col min="15102" max="15102" width="14.81640625" style="376" customWidth="1"/>
    <col min="15103" max="15103" width="2.81640625" style="376" customWidth="1"/>
    <col min="15104" max="15104" width="14.81640625" style="376" customWidth="1"/>
    <col min="15105" max="15105" width="2.81640625" style="376" customWidth="1"/>
    <col min="15106" max="15106" width="4.81640625" style="376" customWidth="1"/>
    <col min="15107" max="15107" width="9" style="376" customWidth="1"/>
    <col min="15108" max="15113" width="9.81640625" style="376"/>
    <col min="15114" max="15114" width="11.81640625" style="376" customWidth="1"/>
    <col min="15115" max="15115" width="15.81640625" style="376" customWidth="1"/>
    <col min="15116" max="15116" width="2.81640625" style="376" customWidth="1"/>
    <col min="15117" max="15352" width="9.81640625" style="376"/>
    <col min="15353" max="15355" width="1.81640625" style="376" customWidth="1"/>
    <col min="15356" max="15356" width="52.81640625" style="376" customWidth="1"/>
    <col min="15357" max="15357" width="2.81640625" style="376" customWidth="1"/>
    <col min="15358" max="15358" width="14.81640625" style="376" customWidth="1"/>
    <col min="15359" max="15359" width="2.81640625" style="376" customWidth="1"/>
    <col min="15360" max="15360" width="14.81640625" style="376" customWidth="1"/>
    <col min="15361" max="15361" width="2.81640625" style="376" customWidth="1"/>
    <col min="15362" max="15362" width="4.81640625" style="376" customWidth="1"/>
    <col min="15363" max="15363" width="9" style="376" customWidth="1"/>
    <col min="15364" max="15369" width="9.81640625" style="376"/>
    <col min="15370" max="15370" width="11.81640625" style="376" customWidth="1"/>
    <col min="15371" max="15371" width="15.81640625" style="376" customWidth="1"/>
    <col min="15372" max="15372" width="2.81640625" style="376" customWidth="1"/>
    <col min="15373" max="15608" width="9.81640625" style="376"/>
    <col min="15609" max="15611" width="1.81640625" style="376" customWidth="1"/>
    <col min="15612" max="15612" width="52.81640625" style="376" customWidth="1"/>
    <col min="15613" max="15613" width="2.81640625" style="376" customWidth="1"/>
    <col min="15614" max="15614" width="14.81640625" style="376" customWidth="1"/>
    <col min="15615" max="15615" width="2.81640625" style="376" customWidth="1"/>
    <col min="15616" max="15616" width="14.81640625" style="376" customWidth="1"/>
    <col min="15617" max="15617" width="2.81640625" style="376" customWidth="1"/>
    <col min="15618" max="15618" width="4.81640625" style="376" customWidth="1"/>
    <col min="15619" max="15619" width="9" style="376" customWidth="1"/>
    <col min="15620" max="15625" width="9.81640625" style="376"/>
    <col min="15626" max="15626" width="11.81640625" style="376" customWidth="1"/>
    <col min="15627" max="15627" width="15.81640625" style="376" customWidth="1"/>
    <col min="15628" max="15628" width="2.81640625" style="376" customWidth="1"/>
    <col min="15629" max="15864" width="9.81640625" style="376"/>
    <col min="15865" max="15867" width="1.81640625" style="376" customWidth="1"/>
    <col min="15868" max="15868" width="52.81640625" style="376" customWidth="1"/>
    <col min="15869" max="15869" width="2.81640625" style="376" customWidth="1"/>
    <col min="15870" max="15870" width="14.81640625" style="376" customWidth="1"/>
    <col min="15871" max="15871" width="2.81640625" style="376" customWidth="1"/>
    <col min="15872" max="15872" width="14.81640625" style="376" customWidth="1"/>
    <col min="15873" max="15873" width="2.81640625" style="376" customWidth="1"/>
    <col min="15874" max="15874" width="4.81640625" style="376" customWidth="1"/>
    <col min="15875" max="15875" width="9" style="376" customWidth="1"/>
    <col min="15876" max="15881" width="9.81640625" style="376"/>
    <col min="15882" max="15882" width="11.81640625" style="376" customWidth="1"/>
    <col min="15883" max="15883" width="15.81640625" style="376" customWidth="1"/>
    <col min="15884" max="15884" width="2.81640625" style="376" customWidth="1"/>
    <col min="15885" max="16120" width="9.81640625" style="376"/>
    <col min="16121" max="16123" width="1.81640625" style="376" customWidth="1"/>
    <col min="16124" max="16124" width="52.81640625" style="376" customWidth="1"/>
    <col min="16125" max="16125" width="2.81640625" style="376" customWidth="1"/>
    <col min="16126" max="16126" width="14.81640625" style="376" customWidth="1"/>
    <col min="16127" max="16127" width="2.81640625" style="376" customWidth="1"/>
    <col min="16128" max="16128" width="14.81640625" style="376" customWidth="1"/>
    <col min="16129" max="16129" width="2.81640625" style="376" customWidth="1"/>
    <col min="16130" max="16130" width="4.81640625" style="376" customWidth="1"/>
    <col min="16131" max="16131" width="9" style="376" customWidth="1"/>
    <col min="16132" max="16137" width="9.81640625" style="376"/>
    <col min="16138" max="16138" width="11.81640625" style="376" customWidth="1"/>
    <col min="16139" max="16139" width="15.81640625" style="376" customWidth="1"/>
    <col min="16140" max="16140" width="2.81640625" style="376" customWidth="1"/>
    <col min="16141" max="16384" width="9.81640625" style="376"/>
  </cols>
  <sheetData>
    <row r="1" spans="1:5" ht="26.25" customHeight="1">
      <c r="A1" s="383"/>
      <c r="B1" s="384"/>
      <c r="C1" s="385"/>
      <c r="D1" s="211" t="s">
        <v>316</v>
      </c>
    </row>
    <row r="2" spans="1:5" ht="26.25" customHeight="1">
      <c r="A2" s="383"/>
      <c r="B2" s="384"/>
      <c r="C2" s="385"/>
      <c r="D2" s="211"/>
    </row>
    <row r="3" spans="1:5" ht="20.5" customHeight="1">
      <c r="A3" s="212" t="s">
        <v>221</v>
      </c>
      <c r="B3" s="386"/>
      <c r="C3" s="385"/>
      <c r="D3" s="214" t="s">
        <v>222</v>
      </c>
    </row>
    <row r="4" spans="1:5" s="379" customFormat="1" ht="15" customHeight="1">
      <c r="A4" s="483" t="s">
        <v>287</v>
      </c>
      <c r="B4" s="483"/>
      <c r="C4" s="484"/>
      <c r="D4" s="484"/>
    </row>
    <row r="5" spans="1:5" s="379" customFormat="1" ht="22.5" customHeight="1">
      <c r="A5" s="485" t="s">
        <v>106</v>
      </c>
      <c r="B5" s="485"/>
      <c r="C5" s="485"/>
      <c r="D5" s="485"/>
    </row>
    <row r="6" spans="1:5" s="379" customFormat="1" ht="14.25" customHeight="1">
      <c r="A6" s="486" t="s">
        <v>18</v>
      </c>
      <c r="B6" s="486"/>
      <c r="C6" s="486"/>
      <c r="D6" s="486"/>
    </row>
    <row r="7" spans="1:5" s="379" customFormat="1" ht="14.25" customHeight="1">
      <c r="A7" s="403" t="s">
        <v>288</v>
      </c>
      <c r="B7" s="404"/>
      <c r="C7" s="385"/>
      <c r="D7" s="405"/>
    </row>
    <row r="8" spans="1:5" s="379" customFormat="1" ht="14.25" customHeight="1">
      <c r="A8" s="406" t="s">
        <v>289</v>
      </c>
      <c r="B8" s="407"/>
      <c r="C8" s="408"/>
      <c r="D8" s="408"/>
      <c r="E8" s="381"/>
    </row>
    <row r="9" spans="1:5" s="382" customFormat="1" ht="14.25" customHeight="1">
      <c r="A9" s="409" t="s">
        <v>290</v>
      </c>
      <c r="B9" s="410"/>
      <c r="C9" s="353">
        <v>2060010100</v>
      </c>
      <c r="D9" s="411"/>
      <c r="E9" s="381"/>
    </row>
    <row r="10" spans="1:5" s="382" customFormat="1" ht="14.25" customHeight="1">
      <c r="A10" s="409" t="s">
        <v>291</v>
      </c>
      <c r="B10" s="410"/>
      <c r="C10" s="353">
        <v>2060010120</v>
      </c>
      <c r="D10" s="412"/>
      <c r="E10" s="381"/>
    </row>
    <row r="11" spans="1:5" s="382" customFormat="1" ht="14.25" customHeight="1">
      <c r="A11" s="409" t="s">
        <v>292</v>
      </c>
      <c r="B11" s="413" t="s">
        <v>165</v>
      </c>
      <c r="C11" s="353">
        <v>2060010140</v>
      </c>
      <c r="D11" s="412"/>
    </row>
    <row r="12" spans="1:5" s="382" customFormat="1" ht="14.25" customHeight="1">
      <c r="A12" s="409" t="s">
        <v>293</v>
      </c>
      <c r="B12" s="413" t="s">
        <v>166</v>
      </c>
      <c r="C12" s="353">
        <v>2060010160</v>
      </c>
      <c r="D12" s="412"/>
    </row>
    <row r="13" spans="1:5" s="382" customFormat="1" ht="14.25" customHeight="1">
      <c r="A13" s="409"/>
      <c r="B13" s="414"/>
      <c r="C13" s="408"/>
      <c r="D13" s="408"/>
    </row>
    <row r="14" spans="1:5" s="382" customFormat="1" ht="14.25" customHeight="1">
      <c r="A14" s="406" t="s">
        <v>294</v>
      </c>
      <c r="B14" s="413"/>
      <c r="C14" s="408"/>
      <c r="D14" s="408"/>
    </row>
    <row r="15" spans="1:5" s="382" customFormat="1" ht="14.25" customHeight="1">
      <c r="A15" s="415" t="s">
        <v>295</v>
      </c>
      <c r="B15" s="416"/>
      <c r="C15" s="353">
        <v>2060020100</v>
      </c>
      <c r="D15" s="412"/>
    </row>
    <row r="16" spans="1:5" s="382" customFormat="1" ht="14.25" customHeight="1">
      <c r="A16" s="415" t="s">
        <v>296</v>
      </c>
      <c r="B16" s="417"/>
      <c r="C16" s="353">
        <v>2060020120</v>
      </c>
      <c r="D16" s="412"/>
    </row>
    <row r="17" spans="1:5" s="382" customFormat="1" ht="14.25" customHeight="1">
      <c r="A17" s="415" t="s">
        <v>297</v>
      </c>
      <c r="B17" s="417"/>
      <c r="C17" s="353">
        <v>2060020140</v>
      </c>
      <c r="D17" s="412"/>
    </row>
    <row r="18" spans="1:5" s="382" customFormat="1" ht="14.25" customHeight="1">
      <c r="A18" s="415" t="s">
        <v>298</v>
      </c>
      <c r="B18" s="417"/>
      <c r="C18" s="353">
        <v>2060020160</v>
      </c>
      <c r="D18" s="412"/>
    </row>
    <row r="19" spans="1:5" s="382" customFormat="1" ht="14.25" customHeight="1">
      <c r="A19" s="415"/>
      <c r="B19" s="416"/>
      <c r="C19" s="408"/>
      <c r="D19" s="408"/>
    </row>
    <row r="20" spans="1:5" s="382" customFormat="1" ht="14.25" customHeight="1">
      <c r="A20" s="418" t="s">
        <v>299</v>
      </c>
      <c r="B20" s="419"/>
      <c r="C20" s="353">
        <v>2060020200</v>
      </c>
      <c r="D20" s="411"/>
    </row>
    <row r="21" spans="1:5" s="382" customFormat="1" ht="14.25" customHeight="1">
      <c r="A21" s="409"/>
      <c r="B21" s="420"/>
      <c r="C21" s="408"/>
      <c r="D21" s="408"/>
    </row>
    <row r="22" spans="1:5" s="382" customFormat="1" ht="14.25" customHeight="1">
      <c r="A22" s="421" t="s">
        <v>300</v>
      </c>
      <c r="B22" s="419"/>
      <c r="C22" s="353">
        <v>2060020299</v>
      </c>
      <c r="D22" s="422"/>
      <c r="E22" s="381"/>
    </row>
    <row r="23" spans="1:5" s="382" customFormat="1" ht="14.25" customHeight="1">
      <c r="A23" s="421"/>
      <c r="B23" s="423"/>
      <c r="C23" s="408"/>
      <c r="D23" s="408"/>
      <c r="E23" s="381"/>
    </row>
    <row r="24" spans="1:5" s="382" customFormat="1" ht="14.25" customHeight="1">
      <c r="A24" s="406" t="s">
        <v>301</v>
      </c>
      <c r="B24" s="413" t="s">
        <v>302</v>
      </c>
      <c r="C24" s="353">
        <v>2060030100</v>
      </c>
      <c r="D24" s="422"/>
      <c r="E24" s="381"/>
    </row>
    <row r="25" spans="1:5" s="382" customFormat="1" ht="14.25" customHeight="1">
      <c r="A25" s="406"/>
      <c r="B25" s="407"/>
      <c r="C25" s="408"/>
      <c r="D25" s="408"/>
      <c r="E25" s="381"/>
    </row>
    <row r="26" spans="1:5" s="382" customFormat="1" ht="14.25" customHeight="1">
      <c r="A26" s="406" t="s">
        <v>303</v>
      </c>
      <c r="B26" s="407"/>
      <c r="C26" s="408"/>
      <c r="D26" s="408"/>
      <c r="E26" s="381"/>
    </row>
    <row r="27" spans="1:5" s="382" customFormat="1" ht="14.25" customHeight="1">
      <c r="A27" s="418" t="s">
        <v>304</v>
      </c>
      <c r="B27" s="419"/>
      <c r="C27" s="353">
        <v>2060040100</v>
      </c>
      <c r="D27" s="411"/>
      <c r="E27" s="381"/>
    </row>
    <row r="28" spans="1:5" s="382" customFormat="1" ht="14.25" customHeight="1">
      <c r="A28" s="418" t="s">
        <v>305</v>
      </c>
      <c r="B28" s="419"/>
      <c r="C28" s="353">
        <v>2060040200</v>
      </c>
      <c r="D28" s="411"/>
      <c r="E28" s="381"/>
    </row>
    <row r="29" spans="1:5" s="382" customFormat="1" ht="14.25" customHeight="1">
      <c r="A29" s="418"/>
      <c r="B29" s="423"/>
      <c r="C29" s="408"/>
      <c r="D29" s="408"/>
      <c r="E29" s="381"/>
    </row>
    <row r="30" spans="1:5" s="382" customFormat="1" ht="14.25" customHeight="1">
      <c r="A30" s="406" t="s">
        <v>306</v>
      </c>
      <c r="B30" s="413" t="s">
        <v>168</v>
      </c>
      <c r="C30" s="353">
        <v>2060050100</v>
      </c>
      <c r="D30" s="422"/>
      <c r="E30" s="381"/>
    </row>
    <row r="31" spans="1:5" s="382" customFormat="1" ht="14.25" customHeight="1">
      <c r="A31" s="418"/>
      <c r="B31" s="423"/>
      <c r="C31" s="408"/>
      <c r="D31" s="408"/>
      <c r="E31" s="381"/>
    </row>
    <row r="32" spans="1:5" s="382" customFormat="1" ht="14.25" customHeight="1">
      <c r="A32" s="424" t="s">
        <v>307</v>
      </c>
      <c r="B32" s="413" t="s">
        <v>308</v>
      </c>
      <c r="C32" s="353">
        <v>2060060100</v>
      </c>
      <c r="D32" s="411"/>
      <c r="E32" s="381"/>
    </row>
    <row r="33" spans="1:5" s="382" customFormat="1" ht="14.25" customHeight="1">
      <c r="A33" s="424"/>
      <c r="B33" s="425"/>
      <c r="C33" s="408"/>
      <c r="D33" s="408"/>
      <c r="E33" s="381"/>
    </row>
    <row r="34" spans="1:5" s="382" customFormat="1" ht="14.25" customHeight="1">
      <c r="A34" s="406" t="s">
        <v>309</v>
      </c>
      <c r="B34" s="407"/>
      <c r="C34" s="408"/>
      <c r="D34" s="408"/>
      <c r="E34" s="381"/>
    </row>
    <row r="35" spans="1:5" s="382" customFormat="1" ht="14.25" customHeight="1">
      <c r="A35" s="418" t="s">
        <v>310</v>
      </c>
      <c r="B35" s="413" t="s">
        <v>198</v>
      </c>
      <c r="C35" s="353">
        <v>2060070100</v>
      </c>
      <c r="D35" s="411"/>
      <c r="E35" s="381"/>
    </row>
    <row r="36" spans="1:5" s="382" customFormat="1" ht="22.5" customHeight="1">
      <c r="A36" s="453" t="s">
        <v>371</v>
      </c>
      <c r="B36" s="426"/>
      <c r="C36" s="353">
        <v>2060070110</v>
      </c>
      <c r="D36" s="427"/>
      <c r="E36" s="158"/>
    </row>
    <row r="37" spans="1:5" s="382" customFormat="1" ht="24" customHeight="1">
      <c r="A37" s="453" t="s">
        <v>372</v>
      </c>
      <c r="B37" s="413" t="s">
        <v>311</v>
      </c>
      <c r="C37" s="353">
        <v>2060070150</v>
      </c>
      <c r="D37" s="427"/>
      <c r="E37" s="158"/>
    </row>
    <row r="38" spans="1:5" s="382" customFormat="1" ht="14.25" customHeight="1">
      <c r="A38" s="418" t="s">
        <v>312</v>
      </c>
      <c r="B38" s="413" t="s">
        <v>209</v>
      </c>
      <c r="C38" s="353">
        <v>2060070200</v>
      </c>
      <c r="D38" s="411"/>
    </row>
    <row r="39" spans="1:5" s="382" customFormat="1" ht="14.25" customHeight="1">
      <c r="A39" s="428"/>
      <c r="B39" s="423"/>
      <c r="C39" s="408"/>
      <c r="D39" s="408"/>
    </row>
    <row r="40" spans="1:5" s="382" customFormat="1" ht="14.25" customHeight="1">
      <c r="A40" s="429" t="s">
        <v>313</v>
      </c>
      <c r="B40" s="430" t="s">
        <v>201</v>
      </c>
      <c r="C40" s="353">
        <v>2060080199</v>
      </c>
      <c r="D40" s="431"/>
      <c r="E40" s="381"/>
    </row>
    <row r="41" spans="1:5" s="382" customFormat="1" ht="14.25" customHeight="1">
      <c r="A41" s="429" t="s">
        <v>314</v>
      </c>
      <c r="B41" s="430"/>
      <c r="C41" s="353">
        <v>2060080299</v>
      </c>
      <c r="D41" s="431"/>
      <c r="E41" s="381"/>
    </row>
    <row r="42" spans="1:5" s="382" customFormat="1" ht="14.25" customHeight="1">
      <c r="A42" s="432"/>
      <c r="B42" s="433"/>
      <c r="C42" s="434"/>
      <c r="D42" s="20"/>
    </row>
    <row r="43" spans="1:5" ht="13">
      <c r="A43" s="383"/>
      <c r="B43" s="384"/>
      <c r="C43" s="385"/>
      <c r="D43" s="435" t="s">
        <v>315</v>
      </c>
      <c r="E43" s="380"/>
    </row>
    <row r="44" spans="1:5" ht="13">
      <c r="A44" s="383"/>
      <c r="B44" s="384"/>
      <c r="C44" s="385"/>
      <c r="D44" s="20" t="s">
        <v>119</v>
      </c>
      <c r="E44" s="380"/>
    </row>
  </sheetData>
  <mergeCells count="3">
    <mergeCell ref="A4:D4"/>
    <mergeCell ref="A5:D5"/>
    <mergeCell ref="A6:D6"/>
  </mergeCells>
  <printOptions horizontalCentered="1"/>
  <pageMargins left="0.39370078740157483" right="0.39370078740157483" top="0.39370078740157483" bottom="0.39370078740157483" header="0.39370078740157483" footer="0.39370078740157483"/>
  <pageSetup paperSize="5" scale="86" firstPageNumber="10" orientation="landscape" verticalDpi="12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pageSetUpPr fitToPage="1"/>
  </sheetPr>
  <dimension ref="A1:P29"/>
  <sheetViews>
    <sheetView showGridLines="0" zoomScaleNormal="100" workbookViewId="0">
      <selection activeCell="O23" sqref="O23"/>
    </sheetView>
  </sheetViews>
  <sheetFormatPr defaultColWidth="8.81640625" defaultRowHeight="14"/>
  <cols>
    <col min="1" max="1" width="60.1796875" style="37" customWidth="1"/>
    <col min="2" max="2" width="8.54296875" style="38" customWidth="1"/>
    <col min="3" max="3" width="13.54296875" style="37" customWidth="1"/>
    <col min="4" max="4" width="8.54296875" style="37" customWidth="1"/>
    <col min="5" max="5" width="13.54296875" style="37" customWidth="1"/>
    <col min="6" max="6" width="8.54296875" style="37" customWidth="1"/>
    <col min="7" max="7" width="13.54296875" style="37" customWidth="1"/>
    <col min="8" max="8" width="8.54296875" style="37" customWidth="1"/>
    <col min="9" max="9" width="13.54296875" style="37" customWidth="1"/>
    <col min="10" max="10" width="8.54296875" style="37" customWidth="1"/>
    <col min="11" max="11" width="13.54296875" style="37" customWidth="1"/>
    <col min="12" max="12" width="8.54296875" style="37" customWidth="1"/>
    <col min="13" max="13" width="13.54296875" style="37" customWidth="1"/>
    <col min="14" max="14" width="8.54296875" style="37" customWidth="1"/>
    <col min="15" max="15" width="13.54296875" style="37" customWidth="1"/>
    <col min="16" max="16384" width="8.81640625" style="37"/>
  </cols>
  <sheetData>
    <row r="1" spans="1:16" ht="24">
      <c r="A1" s="23"/>
      <c r="B1" s="241"/>
      <c r="C1" s="23"/>
      <c r="D1" s="23"/>
      <c r="E1" s="23"/>
      <c r="F1" s="23"/>
      <c r="G1" s="23"/>
      <c r="H1" s="23"/>
      <c r="I1" s="23"/>
      <c r="J1" s="23"/>
      <c r="K1" s="23"/>
      <c r="L1" s="23"/>
      <c r="M1" s="23"/>
      <c r="N1" s="23"/>
      <c r="O1" s="211" t="s">
        <v>244</v>
      </c>
    </row>
    <row r="2" spans="1:16" ht="20.5" customHeight="1">
      <c r="A2" s="23"/>
      <c r="B2" s="327"/>
      <c r="C2" s="23"/>
      <c r="D2" s="23"/>
      <c r="E2" s="23"/>
      <c r="F2" s="23"/>
      <c r="G2" s="23"/>
      <c r="H2" s="23"/>
      <c r="I2" s="23"/>
      <c r="J2" s="23"/>
      <c r="K2" s="23"/>
      <c r="L2" s="23"/>
      <c r="M2" s="23"/>
      <c r="N2" s="23"/>
      <c r="O2" s="211"/>
    </row>
    <row r="3" spans="1:16" s="207" customFormat="1" ht="15" customHeight="1">
      <c r="A3" s="212" t="s">
        <v>221</v>
      </c>
      <c r="B3" s="205"/>
      <c r="C3" s="205"/>
      <c r="D3" s="205"/>
      <c r="E3" s="206"/>
      <c r="F3" s="205"/>
      <c r="G3" s="205"/>
      <c r="H3" s="205"/>
      <c r="I3" s="205"/>
      <c r="J3" s="205"/>
      <c r="K3" s="205"/>
      <c r="L3" s="205"/>
      <c r="M3" s="205"/>
      <c r="N3" s="213"/>
      <c r="O3" s="214" t="s">
        <v>222</v>
      </c>
    </row>
    <row r="4" spans="1:16" s="39" customFormat="1" ht="20.5" customHeight="1">
      <c r="A4" s="472" t="s">
        <v>45</v>
      </c>
      <c r="B4" s="472"/>
      <c r="C4" s="473"/>
      <c r="D4" s="473"/>
      <c r="E4" s="473"/>
      <c r="F4" s="473"/>
      <c r="G4" s="473"/>
      <c r="H4" s="473"/>
      <c r="I4" s="473"/>
      <c r="J4" s="473"/>
      <c r="K4" s="473"/>
      <c r="L4" s="473"/>
      <c r="M4" s="473"/>
      <c r="N4" s="473"/>
      <c r="O4" s="473"/>
    </row>
    <row r="5" spans="1:16" ht="23.5" customHeight="1">
      <c r="A5" s="489" t="s">
        <v>46</v>
      </c>
      <c r="B5" s="489"/>
      <c r="C5" s="489"/>
      <c r="D5" s="489"/>
      <c r="E5" s="489"/>
      <c r="F5" s="489"/>
      <c r="G5" s="489"/>
      <c r="H5" s="489"/>
      <c r="I5" s="489"/>
      <c r="J5" s="489"/>
      <c r="K5" s="489"/>
      <c r="L5" s="489"/>
      <c r="M5" s="489"/>
      <c r="N5" s="489"/>
      <c r="O5" s="489"/>
    </row>
    <row r="6" spans="1:16" s="40" customFormat="1" ht="12.65" customHeight="1">
      <c r="A6" s="490" t="s">
        <v>18</v>
      </c>
      <c r="B6" s="490"/>
      <c r="C6" s="490"/>
      <c r="D6" s="490"/>
      <c r="E6" s="490"/>
      <c r="F6" s="490"/>
      <c r="G6" s="490"/>
      <c r="H6" s="490"/>
      <c r="I6" s="490"/>
      <c r="J6" s="490"/>
      <c r="K6" s="490"/>
      <c r="L6" s="490"/>
      <c r="M6" s="490"/>
      <c r="N6" s="490"/>
      <c r="O6" s="490"/>
    </row>
    <row r="7" spans="1:16" s="40" customFormat="1" ht="14.5" customHeight="1">
      <c r="B7" s="41"/>
    </row>
    <row r="8" spans="1:16" s="39" customFormat="1" ht="21" customHeight="1">
      <c r="A8" s="257"/>
      <c r="B8" s="487" t="s">
        <v>47</v>
      </c>
      <c r="C8" s="488"/>
      <c r="D8" s="487" t="s">
        <v>48</v>
      </c>
      <c r="E8" s="488"/>
      <c r="F8" s="487" t="s">
        <v>49</v>
      </c>
      <c r="G8" s="488"/>
      <c r="H8" s="487" t="s">
        <v>50</v>
      </c>
      <c r="I8" s="488"/>
      <c r="J8" s="487" t="s">
        <v>51</v>
      </c>
      <c r="K8" s="488"/>
      <c r="L8" s="487" t="s">
        <v>52</v>
      </c>
      <c r="M8" s="488"/>
      <c r="N8" s="487" t="s">
        <v>53</v>
      </c>
      <c r="O8" s="488"/>
    </row>
    <row r="9" spans="1:16" s="39" customFormat="1" ht="14.15" customHeight="1">
      <c r="A9" s="190" t="s">
        <v>180</v>
      </c>
      <c r="B9" s="69">
        <v>3000010010</v>
      </c>
      <c r="C9" s="202"/>
      <c r="D9" s="69">
        <f>B9+1000</f>
        <v>3000011010</v>
      </c>
      <c r="E9" s="202"/>
      <c r="F9" s="69">
        <f>B9+2000</f>
        <v>3000012010</v>
      </c>
      <c r="G9" s="202"/>
      <c r="H9" s="69">
        <f>B9+3000</f>
        <v>3000013010</v>
      </c>
      <c r="I9" s="202"/>
      <c r="J9" s="69">
        <f>B9+4000</f>
        <v>3000014010</v>
      </c>
      <c r="K9" s="202"/>
      <c r="L9" s="69">
        <f>B9+5000</f>
        <v>3000015010</v>
      </c>
      <c r="M9" s="202"/>
      <c r="N9" s="69">
        <f>B9+9000</f>
        <v>3000019010</v>
      </c>
      <c r="O9" s="202"/>
    </row>
    <row r="10" spans="1:16" s="39" customFormat="1" ht="14.15" customHeight="1">
      <c r="A10" s="190" t="s">
        <v>8</v>
      </c>
      <c r="B10" s="69">
        <v>3000010020</v>
      </c>
      <c r="C10" s="202"/>
      <c r="D10" s="69">
        <f t="shared" ref="D10:D15" si="0">B10+1000</f>
        <v>3000011020</v>
      </c>
      <c r="E10" s="202"/>
      <c r="F10" s="69">
        <f t="shared" ref="F10:F15" si="1">B10+2000</f>
        <v>3000012020</v>
      </c>
      <c r="G10" s="202"/>
      <c r="H10" s="69">
        <f t="shared" ref="H10:H15" si="2">B10+3000</f>
        <v>3000013020</v>
      </c>
      <c r="I10" s="202"/>
      <c r="J10" s="69">
        <f t="shared" ref="J10:J15" si="3">B10+4000</f>
        <v>3000014020</v>
      </c>
      <c r="K10" s="202"/>
      <c r="L10" s="69">
        <f t="shared" ref="L10:L15" si="4">B10+5000</f>
        <v>3000015020</v>
      </c>
      <c r="M10" s="202"/>
      <c r="N10" s="69">
        <f t="shared" ref="N10:N15" si="5">B10+9000</f>
        <v>3000019020</v>
      </c>
      <c r="O10" s="202"/>
    </row>
    <row r="11" spans="1:16" s="39" customFormat="1" ht="14.15" customHeight="1">
      <c r="A11" s="190" t="s">
        <v>9</v>
      </c>
      <c r="B11" s="69">
        <v>3000010030</v>
      </c>
      <c r="C11" s="202"/>
      <c r="D11" s="69">
        <f t="shared" si="0"/>
        <v>3000011030</v>
      </c>
      <c r="E11" s="202"/>
      <c r="F11" s="69">
        <f t="shared" si="1"/>
        <v>3000012030</v>
      </c>
      <c r="G11" s="202"/>
      <c r="H11" s="69">
        <f t="shared" si="2"/>
        <v>3000013030</v>
      </c>
      <c r="I11" s="202"/>
      <c r="J11" s="69">
        <f t="shared" si="3"/>
        <v>3000014030</v>
      </c>
      <c r="K11" s="202"/>
      <c r="L11" s="69">
        <f t="shared" si="4"/>
        <v>3000015030</v>
      </c>
      <c r="M11" s="202"/>
      <c r="N11" s="69">
        <f t="shared" si="5"/>
        <v>3000019030</v>
      </c>
      <c r="O11" s="202"/>
    </row>
    <row r="12" spans="1:16" s="39" customFormat="1" ht="14.15" customHeight="1">
      <c r="A12" s="190" t="s">
        <v>131</v>
      </c>
      <c r="B12" s="69">
        <v>3000010040</v>
      </c>
      <c r="C12" s="202"/>
      <c r="D12" s="69">
        <f t="shared" si="0"/>
        <v>3000011040</v>
      </c>
      <c r="E12" s="202"/>
      <c r="F12" s="69">
        <f t="shared" si="1"/>
        <v>3000012040</v>
      </c>
      <c r="G12" s="202"/>
      <c r="H12" s="69">
        <f t="shared" si="2"/>
        <v>3000013040</v>
      </c>
      <c r="I12" s="202"/>
      <c r="J12" s="69">
        <f t="shared" si="3"/>
        <v>3000014040</v>
      </c>
      <c r="K12" s="202"/>
      <c r="L12" s="69">
        <f t="shared" si="4"/>
        <v>3000015040</v>
      </c>
      <c r="M12" s="202"/>
      <c r="N12" s="69">
        <f t="shared" si="5"/>
        <v>3000019040</v>
      </c>
      <c r="O12" s="202"/>
    </row>
    <row r="13" spans="1:16" s="39" customFormat="1" ht="14.15" customHeight="1">
      <c r="A13" s="190" t="s">
        <v>10</v>
      </c>
      <c r="B13" s="69">
        <v>3000010050</v>
      </c>
      <c r="C13" s="202"/>
      <c r="D13" s="69">
        <f t="shared" si="0"/>
        <v>3000011050</v>
      </c>
      <c r="E13" s="202"/>
      <c r="F13" s="69">
        <f t="shared" si="1"/>
        <v>3000012050</v>
      </c>
      <c r="G13" s="202"/>
      <c r="H13" s="69">
        <f t="shared" si="2"/>
        <v>3000013050</v>
      </c>
      <c r="I13" s="202"/>
      <c r="J13" s="69">
        <f t="shared" si="3"/>
        <v>3000014050</v>
      </c>
      <c r="K13" s="202"/>
      <c r="L13" s="69">
        <f t="shared" si="4"/>
        <v>3000015050</v>
      </c>
      <c r="M13" s="202"/>
      <c r="N13" s="69">
        <f t="shared" si="5"/>
        <v>3000019050</v>
      </c>
      <c r="O13" s="202"/>
    </row>
    <row r="14" spans="1:16" s="39" customFormat="1" ht="14.15" customHeight="1">
      <c r="A14" s="371" t="s">
        <v>355</v>
      </c>
      <c r="B14" s="69">
        <v>3000010060</v>
      </c>
      <c r="C14" s="202"/>
      <c r="D14" s="69">
        <f t="shared" si="0"/>
        <v>3000011060</v>
      </c>
      <c r="E14" s="202"/>
      <c r="F14" s="69">
        <f t="shared" si="1"/>
        <v>3000012060</v>
      </c>
      <c r="G14" s="202"/>
      <c r="H14" s="69">
        <f t="shared" si="2"/>
        <v>3000013060</v>
      </c>
      <c r="I14" s="202"/>
      <c r="J14" s="69">
        <f t="shared" si="3"/>
        <v>3000014060</v>
      </c>
      <c r="K14" s="202"/>
      <c r="L14" s="69">
        <f t="shared" si="4"/>
        <v>3000015060</v>
      </c>
      <c r="M14" s="202"/>
      <c r="N14" s="69">
        <f t="shared" si="5"/>
        <v>3000019060</v>
      </c>
      <c r="O14" s="202"/>
      <c r="P14" s="375"/>
    </row>
    <row r="15" spans="1:16" s="39" customFormat="1" ht="14.15" customHeight="1">
      <c r="A15" s="190" t="s">
        <v>181</v>
      </c>
      <c r="B15" s="69">
        <v>3000010070</v>
      </c>
      <c r="C15" s="202"/>
      <c r="D15" s="69">
        <f t="shared" si="0"/>
        <v>3000011070</v>
      </c>
      <c r="E15" s="202"/>
      <c r="F15" s="69">
        <f t="shared" si="1"/>
        <v>3000012070</v>
      </c>
      <c r="G15" s="202"/>
      <c r="H15" s="69">
        <f t="shared" si="2"/>
        <v>3000013070</v>
      </c>
      <c r="I15" s="202"/>
      <c r="J15" s="69">
        <f t="shared" si="3"/>
        <v>3000014070</v>
      </c>
      <c r="K15" s="202"/>
      <c r="L15" s="69">
        <f t="shared" si="4"/>
        <v>3000015070</v>
      </c>
      <c r="M15" s="202"/>
      <c r="N15" s="69">
        <f t="shared" si="5"/>
        <v>3000019070</v>
      </c>
      <c r="O15" s="202"/>
    </row>
    <row r="16" spans="1:16" s="39" customFormat="1" ht="36" customHeight="1">
      <c r="A16" s="258" t="s">
        <v>134</v>
      </c>
      <c r="B16" s="69">
        <v>3000010071</v>
      </c>
      <c r="C16" s="202"/>
      <c r="D16" s="69">
        <f>B16+1000</f>
        <v>3000011071</v>
      </c>
      <c r="E16" s="202"/>
      <c r="F16" s="69">
        <f>B16+2000</f>
        <v>3000012071</v>
      </c>
      <c r="G16" s="202"/>
      <c r="H16" s="69">
        <f>B16+3000</f>
        <v>3000013071</v>
      </c>
      <c r="I16" s="202"/>
      <c r="J16" s="69">
        <f>B16+4000</f>
        <v>3000014071</v>
      </c>
      <c r="K16" s="202"/>
      <c r="L16" s="69">
        <f>B16+5000</f>
        <v>3000015071</v>
      </c>
      <c r="M16" s="202"/>
      <c r="N16" s="69">
        <f>B16+9000</f>
        <v>3000019071</v>
      </c>
      <c r="O16" s="202"/>
    </row>
    <row r="17" spans="1:15" s="39" customFormat="1" ht="24.65" customHeight="1">
      <c r="A17" s="360"/>
      <c r="B17" s="354"/>
      <c r="C17" s="52"/>
      <c r="D17" s="354"/>
      <c r="E17" s="52"/>
      <c r="F17" s="354"/>
      <c r="G17" s="52"/>
      <c r="H17" s="354"/>
      <c r="I17" s="52"/>
      <c r="J17" s="354"/>
      <c r="K17" s="52"/>
      <c r="L17" s="354"/>
      <c r="M17" s="52"/>
      <c r="N17" s="354"/>
      <c r="O17" s="52"/>
    </row>
    <row r="18" spans="1:15" s="111" customFormat="1" ht="14.15" customHeight="1">
      <c r="A18" s="119"/>
      <c r="B18" s="259"/>
      <c r="C18" s="119"/>
      <c r="D18" s="259"/>
      <c r="E18" s="119"/>
      <c r="F18" s="259"/>
      <c r="G18" s="119"/>
      <c r="H18" s="259"/>
      <c r="I18" s="119"/>
      <c r="J18" s="259"/>
      <c r="K18" s="119"/>
      <c r="L18" s="259"/>
      <c r="M18" s="119"/>
      <c r="N18" s="259"/>
      <c r="O18" s="119"/>
    </row>
    <row r="19" spans="1:15" s="111" customFormat="1" ht="14.15" customHeight="1">
      <c r="A19" s="349" t="s">
        <v>248</v>
      </c>
      <c r="B19" s="347">
        <v>3000010076</v>
      </c>
      <c r="C19" s="349"/>
      <c r="D19" s="346"/>
      <c r="E19" s="345"/>
      <c r="F19" s="344"/>
      <c r="G19" s="345"/>
      <c r="H19" s="344"/>
      <c r="I19" s="345"/>
      <c r="J19" s="344"/>
      <c r="K19" s="345"/>
      <c r="L19" s="344"/>
      <c r="M19" s="345"/>
      <c r="N19" s="344"/>
      <c r="O19" s="343"/>
    </row>
    <row r="20" spans="1:15" s="111" customFormat="1" ht="14.15" customHeight="1">
      <c r="A20" s="349" t="s">
        <v>249</v>
      </c>
      <c r="B20" s="347">
        <v>3000010077</v>
      </c>
      <c r="C20" s="349"/>
      <c r="D20" s="342"/>
      <c r="E20" s="341"/>
      <c r="F20" s="340"/>
      <c r="G20" s="341"/>
      <c r="H20" s="340"/>
      <c r="I20" s="341"/>
      <c r="J20" s="340"/>
      <c r="K20" s="341"/>
      <c r="L20" s="340"/>
      <c r="M20" s="341"/>
      <c r="N20" s="340"/>
      <c r="O20" s="339"/>
    </row>
    <row r="21" spans="1:15" s="39" customFormat="1" ht="14.15" customHeight="1">
      <c r="A21" s="260" t="s">
        <v>179</v>
      </c>
      <c r="B21" s="69">
        <v>3000010080</v>
      </c>
      <c r="C21" s="202"/>
      <c r="D21" s="69">
        <f>B21+1000</f>
        <v>3000011080</v>
      </c>
      <c r="E21" s="202"/>
      <c r="F21" s="69">
        <f>B21+2000</f>
        <v>3000012080</v>
      </c>
      <c r="G21" s="202"/>
      <c r="H21" s="69">
        <f>B21+3000</f>
        <v>3000013080</v>
      </c>
      <c r="I21" s="202"/>
      <c r="J21" s="69">
        <f>B21+4000</f>
        <v>3000014080</v>
      </c>
      <c r="K21" s="202"/>
      <c r="L21" s="69">
        <f>B21+5000</f>
        <v>3000015080</v>
      </c>
      <c r="M21" s="202"/>
      <c r="N21" s="69">
        <f>B21+9000</f>
        <v>3000019080</v>
      </c>
      <c r="O21" s="202"/>
    </row>
    <row r="22" spans="1:15" s="39" customFormat="1" ht="14.15" customHeight="1">
      <c r="B22" s="43"/>
    </row>
    <row r="23" spans="1:15" s="39" customFormat="1" ht="14.15" customHeight="1">
      <c r="B23" s="43"/>
      <c r="O23" s="402" t="s">
        <v>315</v>
      </c>
    </row>
    <row r="24" spans="1:15" s="39" customFormat="1" ht="14.15" customHeight="1">
      <c r="B24" s="43"/>
      <c r="O24" s="20" t="s">
        <v>120</v>
      </c>
    </row>
    <row r="25" spans="1:15" s="39" customFormat="1" ht="14.15" customHeight="1">
      <c r="B25" s="43"/>
    </row>
    <row r="26" spans="1:15" s="39" customFormat="1" ht="14.15" customHeight="1">
      <c r="B26" s="43"/>
    </row>
    <row r="27" spans="1:15" s="39" customFormat="1" ht="14.15" customHeight="1">
      <c r="B27" s="43"/>
    </row>
    <row r="28" spans="1:15" s="39" customFormat="1" ht="14.15" customHeight="1">
      <c r="B28" s="43"/>
    </row>
    <row r="29" spans="1:15" s="39" customFormat="1" ht="14.15" customHeight="1">
      <c r="B29" s="43"/>
    </row>
  </sheetData>
  <customSheetViews>
    <customSheetView guid="{4C41525E-EFC1-47E0-ADE3-11DC816135E6}">
      <pageMargins left="0.7" right="0.7" top="0.75" bottom="0.75" header="0.3" footer="0.3"/>
      <pageSetup orientation="landscape" r:id="rId1"/>
    </customSheetView>
  </customSheetViews>
  <mergeCells count="10">
    <mergeCell ref="N8:O8"/>
    <mergeCell ref="A4:O4"/>
    <mergeCell ref="A5:O5"/>
    <mergeCell ref="A6:O6"/>
    <mergeCell ref="B8:C8"/>
    <mergeCell ref="D8:E8"/>
    <mergeCell ref="F8:G8"/>
    <mergeCell ref="H8:I8"/>
    <mergeCell ref="J8:K8"/>
    <mergeCell ref="L8:M8"/>
  </mergeCells>
  <printOptions horizontalCentered="1"/>
  <pageMargins left="0.39370078740157483" right="0.39370078740157483" top="0.39370078740157483" bottom="0.39370078740157483" header="0.39370078740157483" footer="0.39370078740157483"/>
  <pageSetup paperSize="5" scale="86" orientation="landscape" r:id="rId2"/>
  <drawing r:id="rId3"/>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pageSetUpPr fitToPage="1"/>
  </sheetPr>
  <dimension ref="A1:S28"/>
  <sheetViews>
    <sheetView showGridLines="0" topLeftCell="A4" zoomScaleNormal="100" workbookViewId="0">
      <selection activeCell="O22" sqref="O22"/>
    </sheetView>
  </sheetViews>
  <sheetFormatPr defaultColWidth="8.81640625" defaultRowHeight="14"/>
  <cols>
    <col min="1" max="1" width="30.54296875" style="37" customWidth="1"/>
    <col min="2" max="2" width="8.54296875" style="37" customWidth="1"/>
    <col min="3" max="3" width="12.54296875" style="37" customWidth="1"/>
    <col min="4" max="4" width="8.54296875" style="37" customWidth="1"/>
    <col min="5" max="5" width="12.54296875" style="37" customWidth="1"/>
    <col min="6" max="6" width="8.54296875" style="37" customWidth="1"/>
    <col min="7" max="7" width="12.54296875" style="37" customWidth="1"/>
    <col min="8" max="8" width="8.54296875" style="37" customWidth="1"/>
    <col min="9" max="9" width="12.54296875" style="37" customWidth="1"/>
    <col min="10" max="10" width="8.54296875" style="37" customWidth="1"/>
    <col min="11" max="11" width="12.54296875" style="37" customWidth="1"/>
    <col min="12" max="12" width="8.54296875" style="37" customWidth="1"/>
    <col min="13" max="13" width="12.54296875" style="37" customWidth="1"/>
    <col min="14" max="14" width="8.54296875" style="37" customWidth="1"/>
    <col min="15" max="15" width="12.54296875" style="37" customWidth="1"/>
    <col min="16" max="16384" width="8.81640625" style="37"/>
  </cols>
  <sheetData>
    <row r="1" spans="1:19" ht="24">
      <c r="A1" s="23"/>
      <c r="B1" s="23"/>
      <c r="C1" s="23"/>
      <c r="D1" s="23"/>
      <c r="E1" s="23"/>
      <c r="F1" s="23"/>
      <c r="G1" s="23"/>
      <c r="H1" s="23"/>
      <c r="I1" s="23"/>
      <c r="J1" s="23"/>
      <c r="K1" s="23"/>
      <c r="L1" s="23"/>
      <c r="M1" s="23"/>
      <c r="N1" s="23"/>
      <c r="O1" s="211" t="s">
        <v>244</v>
      </c>
    </row>
    <row r="2" spans="1:19" ht="20.5" customHeight="1">
      <c r="A2" s="23"/>
      <c r="B2" s="324"/>
      <c r="C2" s="23"/>
      <c r="D2" s="23"/>
      <c r="E2" s="23"/>
      <c r="F2" s="23"/>
      <c r="G2" s="23"/>
      <c r="H2" s="23"/>
      <c r="I2" s="23"/>
      <c r="J2" s="23"/>
      <c r="K2" s="23"/>
      <c r="L2" s="23"/>
      <c r="M2" s="23"/>
      <c r="N2" s="23"/>
      <c r="O2" s="211"/>
    </row>
    <row r="3" spans="1:19" s="207" customFormat="1" ht="15" customHeight="1">
      <c r="A3" s="212" t="s">
        <v>221</v>
      </c>
      <c r="B3" s="205"/>
      <c r="C3" s="205"/>
      <c r="D3" s="205"/>
      <c r="E3" s="206"/>
      <c r="F3" s="205"/>
      <c r="G3" s="205"/>
      <c r="H3" s="205"/>
      <c r="I3" s="205"/>
      <c r="J3" s="205"/>
      <c r="K3" s="205"/>
      <c r="L3" s="205"/>
      <c r="M3" s="205"/>
      <c r="N3" s="213"/>
      <c r="O3" s="214" t="s">
        <v>222</v>
      </c>
    </row>
    <row r="4" spans="1:19" s="39" customFormat="1" ht="17.5" customHeight="1">
      <c r="A4" s="472" t="s">
        <v>54</v>
      </c>
      <c r="B4" s="472"/>
      <c r="C4" s="473"/>
      <c r="D4" s="473"/>
      <c r="E4" s="473"/>
      <c r="F4" s="473"/>
      <c r="G4" s="473"/>
      <c r="H4" s="473"/>
      <c r="I4" s="473"/>
      <c r="J4" s="473"/>
      <c r="K4" s="473"/>
      <c r="L4" s="473"/>
      <c r="M4" s="473"/>
      <c r="N4" s="473"/>
      <c r="O4" s="473"/>
    </row>
    <row r="5" spans="1:19" ht="18">
      <c r="A5" s="489" t="s">
        <v>55</v>
      </c>
      <c r="B5" s="489"/>
      <c r="C5" s="489"/>
      <c r="D5" s="489"/>
      <c r="E5" s="489"/>
      <c r="F5" s="489"/>
      <c r="G5" s="489"/>
      <c r="H5" s="489"/>
      <c r="I5" s="489"/>
      <c r="J5" s="489"/>
      <c r="K5" s="489"/>
      <c r="L5" s="489"/>
      <c r="M5" s="489"/>
      <c r="N5" s="489"/>
      <c r="O5" s="489"/>
    </row>
    <row r="6" spans="1:19" s="40" customFormat="1" ht="14.5" customHeight="1">
      <c r="A6" s="490" t="s">
        <v>18</v>
      </c>
      <c r="B6" s="490"/>
      <c r="C6" s="490"/>
      <c r="D6" s="490"/>
      <c r="E6" s="490"/>
      <c r="F6" s="490"/>
      <c r="G6" s="490"/>
      <c r="H6" s="490"/>
      <c r="I6" s="490"/>
      <c r="J6" s="490"/>
      <c r="K6" s="490"/>
      <c r="L6" s="490"/>
      <c r="M6" s="490"/>
      <c r="N6" s="490"/>
      <c r="O6" s="490"/>
    </row>
    <row r="7" spans="1:19" s="40" customFormat="1" ht="15" customHeight="1"/>
    <row r="8" spans="1:19" s="39" customFormat="1" ht="20.5" customHeight="1">
      <c r="A8" s="323"/>
      <c r="B8" s="491" t="s">
        <v>47</v>
      </c>
      <c r="C8" s="491"/>
      <c r="D8" s="491" t="s">
        <v>48</v>
      </c>
      <c r="E8" s="491"/>
      <c r="F8" s="491" t="s">
        <v>49</v>
      </c>
      <c r="G8" s="491"/>
      <c r="H8" s="491" t="s">
        <v>50</v>
      </c>
      <c r="I8" s="491"/>
      <c r="J8" s="491" t="s">
        <v>51</v>
      </c>
      <c r="K8" s="491"/>
      <c r="L8" s="491" t="s">
        <v>52</v>
      </c>
      <c r="M8" s="491"/>
      <c r="N8" s="491" t="s">
        <v>53</v>
      </c>
      <c r="O8" s="491"/>
    </row>
    <row r="9" spans="1:19" s="39" customFormat="1" ht="14.15" customHeight="1">
      <c r="A9" s="190" t="s">
        <v>11</v>
      </c>
      <c r="B9" s="197">
        <v>5000010010</v>
      </c>
      <c r="C9" s="202"/>
      <c r="D9" s="197">
        <f>B9+1000</f>
        <v>5000011010</v>
      </c>
      <c r="E9" s="202"/>
      <c r="F9" s="197">
        <f>B9+2000</f>
        <v>5000012010</v>
      </c>
      <c r="G9" s="202"/>
      <c r="H9" s="197">
        <f>B9+3000</f>
        <v>5000013010</v>
      </c>
      <c r="I9" s="202"/>
      <c r="J9" s="197">
        <f>B9+4000</f>
        <v>5000014010</v>
      </c>
      <c r="K9" s="202"/>
      <c r="L9" s="197">
        <f>B9+5000</f>
        <v>5000015010</v>
      </c>
      <c r="M9" s="202"/>
      <c r="N9" s="197">
        <f>B9+9000</f>
        <v>5000019010</v>
      </c>
      <c r="O9" s="202"/>
    </row>
    <row r="10" spans="1:19" s="39" customFormat="1" ht="14.15" customHeight="1">
      <c r="A10" s="190" t="s">
        <v>12</v>
      </c>
      <c r="B10" s="197">
        <v>5000010020</v>
      </c>
      <c r="C10" s="202"/>
      <c r="D10" s="197">
        <f t="shared" ref="D10:D14" si="0">B10+1000</f>
        <v>5000011020</v>
      </c>
      <c r="E10" s="202"/>
      <c r="F10" s="197">
        <f t="shared" ref="F10:F19" si="1">B10+2000</f>
        <v>5000012020</v>
      </c>
      <c r="G10" s="202"/>
      <c r="H10" s="197">
        <f t="shared" ref="H10:H19" si="2">B10+3000</f>
        <v>5000013020</v>
      </c>
      <c r="I10" s="202"/>
      <c r="J10" s="197">
        <f t="shared" ref="J10:J19" si="3">B10+4000</f>
        <v>5000014020</v>
      </c>
      <c r="K10" s="202"/>
      <c r="L10" s="197">
        <f t="shared" ref="L10:L19" si="4">B10+5000</f>
        <v>5000015020</v>
      </c>
      <c r="M10" s="202"/>
      <c r="N10" s="197">
        <f t="shared" ref="N10:N19" si="5">B10+9000</f>
        <v>5000019020</v>
      </c>
      <c r="O10" s="202"/>
    </row>
    <row r="11" spans="1:19" s="39" customFormat="1" ht="14.15" customHeight="1">
      <c r="A11" s="190" t="s">
        <v>135</v>
      </c>
      <c r="B11" s="197">
        <v>5000010021</v>
      </c>
      <c r="C11" s="202"/>
      <c r="D11" s="197">
        <f>B11+1000</f>
        <v>5000011021</v>
      </c>
      <c r="E11" s="202"/>
      <c r="F11" s="197">
        <f>B11+2000</f>
        <v>5000012021</v>
      </c>
      <c r="G11" s="202"/>
      <c r="H11" s="197">
        <f>B11+3000</f>
        <v>5000013021</v>
      </c>
      <c r="I11" s="202"/>
      <c r="J11" s="197">
        <f>B11+4000</f>
        <v>5000014021</v>
      </c>
      <c r="K11" s="202"/>
      <c r="L11" s="197">
        <f>B11+5000</f>
        <v>5000015021</v>
      </c>
      <c r="M11" s="202"/>
      <c r="N11" s="197">
        <f>B11+9000</f>
        <v>5000019021</v>
      </c>
      <c r="O11" s="202"/>
    </row>
    <row r="12" spans="1:19" s="39" customFormat="1" ht="14.15" customHeight="1">
      <c r="A12" s="190" t="s">
        <v>182</v>
      </c>
      <c r="B12" s="197">
        <v>5000010030</v>
      </c>
      <c r="C12" s="202"/>
      <c r="D12" s="197">
        <f t="shared" si="0"/>
        <v>5000011030</v>
      </c>
      <c r="E12" s="202"/>
      <c r="F12" s="197">
        <f t="shared" si="1"/>
        <v>5000012030</v>
      </c>
      <c r="G12" s="202"/>
      <c r="H12" s="197">
        <f t="shared" si="2"/>
        <v>5000013030</v>
      </c>
      <c r="I12" s="202"/>
      <c r="J12" s="197">
        <f t="shared" si="3"/>
        <v>5000014030</v>
      </c>
      <c r="K12" s="202"/>
      <c r="L12" s="197">
        <f t="shared" si="4"/>
        <v>5000015030</v>
      </c>
      <c r="M12" s="202"/>
      <c r="N12" s="197">
        <f t="shared" si="5"/>
        <v>5000019030</v>
      </c>
      <c r="O12" s="202"/>
    </row>
    <row r="13" spans="1:19" s="39" customFormat="1" ht="14.15" customHeight="1">
      <c r="A13" s="190" t="s">
        <v>13</v>
      </c>
      <c r="B13" s="197">
        <v>5000010040</v>
      </c>
      <c r="C13" s="202"/>
      <c r="D13" s="197">
        <f t="shared" si="0"/>
        <v>5000011040</v>
      </c>
      <c r="E13" s="202"/>
      <c r="F13" s="197">
        <f t="shared" si="1"/>
        <v>5000012040</v>
      </c>
      <c r="G13" s="202"/>
      <c r="H13" s="197">
        <f t="shared" si="2"/>
        <v>5000013040</v>
      </c>
      <c r="I13" s="202"/>
      <c r="J13" s="197">
        <f t="shared" si="3"/>
        <v>5000014040</v>
      </c>
      <c r="K13" s="202"/>
      <c r="L13" s="197">
        <f t="shared" si="4"/>
        <v>5000015040</v>
      </c>
      <c r="M13" s="202"/>
      <c r="N13" s="197">
        <f t="shared" si="5"/>
        <v>5000019040</v>
      </c>
      <c r="O13" s="202"/>
    </row>
    <row r="14" spans="1:19" s="39" customFormat="1" ht="14.15" customHeight="1">
      <c r="A14" s="190" t="s">
        <v>14</v>
      </c>
      <c r="B14" s="197">
        <v>5000010050</v>
      </c>
      <c r="C14" s="202"/>
      <c r="D14" s="197">
        <f t="shared" si="0"/>
        <v>5000011050</v>
      </c>
      <c r="E14" s="202"/>
      <c r="F14" s="197">
        <f t="shared" si="1"/>
        <v>5000012050</v>
      </c>
      <c r="G14" s="202"/>
      <c r="H14" s="197">
        <f t="shared" si="2"/>
        <v>5000013050</v>
      </c>
      <c r="I14" s="202"/>
      <c r="J14" s="197">
        <f t="shared" si="3"/>
        <v>5000014050</v>
      </c>
      <c r="K14" s="202"/>
      <c r="L14" s="197">
        <f t="shared" si="4"/>
        <v>5000015050</v>
      </c>
      <c r="M14" s="202"/>
      <c r="N14" s="197">
        <f t="shared" si="5"/>
        <v>5000019050</v>
      </c>
      <c r="O14" s="202"/>
    </row>
    <row r="15" spans="1:19" s="39" customFormat="1" ht="39.75" customHeight="1">
      <c r="A15" s="258" t="s">
        <v>268</v>
      </c>
      <c r="B15" s="353">
        <v>5000010055</v>
      </c>
      <c r="C15" s="162"/>
      <c r="D15" s="353">
        <v>5000011055</v>
      </c>
      <c r="E15" s="162"/>
      <c r="F15" s="353">
        <v>5000012055</v>
      </c>
      <c r="G15" s="162"/>
      <c r="H15" s="353">
        <v>5000013055</v>
      </c>
      <c r="I15" s="162"/>
      <c r="J15" s="353">
        <v>5000014055</v>
      </c>
      <c r="K15" s="162"/>
      <c r="L15" s="353">
        <v>5000015055</v>
      </c>
      <c r="M15" s="162"/>
      <c r="N15" s="353">
        <v>5000019055</v>
      </c>
      <c r="O15" s="162"/>
      <c r="P15" s="367"/>
      <c r="Q15" s="194"/>
      <c r="R15" s="194"/>
      <c r="S15" s="194"/>
    </row>
    <row r="16" spans="1:19" s="75" customFormat="1" ht="14.15" customHeight="1">
      <c r="C16" s="31"/>
      <c r="E16" s="31"/>
      <c r="F16" s="76"/>
      <c r="G16" s="31"/>
      <c r="H16" s="76"/>
      <c r="I16" s="31"/>
      <c r="J16" s="76"/>
      <c r="K16" s="31"/>
      <c r="L16" s="76"/>
      <c r="M16" s="31"/>
      <c r="N16" s="76"/>
      <c r="O16" s="31"/>
    </row>
    <row r="17" spans="1:15" s="348" customFormat="1" ht="14.15" customHeight="1">
      <c r="A17" s="352" t="s">
        <v>250</v>
      </c>
      <c r="B17" s="351">
        <v>5000010056</v>
      </c>
      <c r="C17" s="352"/>
      <c r="D17" s="346"/>
      <c r="E17" s="345"/>
      <c r="F17" s="344"/>
      <c r="G17" s="345"/>
      <c r="H17" s="344"/>
      <c r="I17" s="345"/>
      <c r="J17" s="344"/>
      <c r="K17" s="345"/>
      <c r="L17" s="344"/>
      <c r="M17" s="345"/>
      <c r="N17" s="344"/>
      <c r="O17" s="343"/>
    </row>
    <row r="18" spans="1:15" s="348" customFormat="1" ht="14.15" customHeight="1">
      <c r="A18" s="352" t="s">
        <v>251</v>
      </c>
      <c r="B18" s="351">
        <v>5000010057</v>
      </c>
      <c r="C18" s="352"/>
      <c r="D18" s="342"/>
      <c r="E18" s="341"/>
      <c r="F18" s="340"/>
      <c r="G18" s="341"/>
      <c r="H18" s="340"/>
      <c r="I18" s="341"/>
      <c r="J18" s="340"/>
      <c r="K18" s="341"/>
      <c r="L18" s="340"/>
      <c r="M18" s="341"/>
      <c r="N18" s="340"/>
      <c r="O18" s="339"/>
    </row>
    <row r="19" spans="1:15" s="39" customFormat="1" ht="14.15" customHeight="1">
      <c r="A19" s="44" t="s">
        <v>56</v>
      </c>
      <c r="B19" s="72">
        <v>5000010060</v>
      </c>
      <c r="C19" s="18"/>
      <c r="D19" s="72">
        <f>B19+1000</f>
        <v>5000011060</v>
      </c>
      <c r="E19" s="18"/>
      <c r="F19" s="72">
        <f t="shared" si="1"/>
        <v>5000012060</v>
      </c>
      <c r="G19" s="18"/>
      <c r="H19" s="72">
        <f t="shared" si="2"/>
        <v>5000013060</v>
      </c>
      <c r="I19" s="18"/>
      <c r="J19" s="72">
        <f t="shared" si="3"/>
        <v>5000014060</v>
      </c>
      <c r="K19" s="18"/>
      <c r="L19" s="72">
        <f t="shared" si="4"/>
        <v>5000015060</v>
      </c>
      <c r="M19" s="18"/>
      <c r="N19" s="72">
        <f t="shared" si="5"/>
        <v>5000019060</v>
      </c>
      <c r="O19" s="18"/>
    </row>
    <row r="20" spans="1:15" s="39" customFormat="1" ht="14.15" customHeight="1"/>
    <row r="21" spans="1:15" s="39" customFormat="1" ht="14.15" customHeight="1"/>
    <row r="22" spans="1:15" s="39" customFormat="1" ht="14.15" customHeight="1">
      <c r="O22" s="402" t="s">
        <v>315</v>
      </c>
    </row>
    <row r="23" spans="1:15" s="39" customFormat="1" ht="14.15" customHeight="1">
      <c r="O23" s="20" t="s">
        <v>356</v>
      </c>
    </row>
    <row r="24" spans="1:15" s="39" customFormat="1" ht="14.15" customHeight="1"/>
    <row r="25" spans="1:15" s="39" customFormat="1" ht="14.15" customHeight="1"/>
    <row r="26" spans="1:15" s="39" customFormat="1" ht="14.15" customHeight="1"/>
    <row r="27" spans="1:15" s="39" customFormat="1" ht="14.15" customHeight="1"/>
    <row r="28" spans="1:15" s="39" customFormat="1" ht="14.15" customHeight="1"/>
  </sheetData>
  <customSheetViews>
    <customSheetView guid="{4C41525E-EFC1-47E0-ADE3-11DC816135E6}">
      <pageMargins left="0.7" right="0.7" top="0.75" bottom="0.75" header="0.3" footer="0.3"/>
      <pageSetup orientation="portrait" r:id="rId1"/>
    </customSheetView>
  </customSheetViews>
  <mergeCells count="10">
    <mergeCell ref="N8:O8"/>
    <mergeCell ref="A4:O4"/>
    <mergeCell ref="A5:O5"/>
    <mergeCell ref="A6:O6"/>
    <mergeCell ref="B8:C8"/>
    <mergeCell ref="D8:E8"/>
    <mergeCell ref="F8:G8"/>
    <mergeCell ref="H8:I8"/>
    <mergeCell ref="J8:K8"/>
    <mergeCell ref="L8:M8"/>
  </mergeCells>
  <printOptions horizontalCentered="1"/>
  <pageMargins left="0.39370078740157483" right="0.39370078740157483" top="0.39370078740157483" bottom="0.39370078740157483" header="0.39370078740157483" footer="0.39370078740157483"/>
  <pageSetup paperSize="5" scale="94" orientation="landscape" r:id="rId2"/>
  <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0EA609D67F63B4482B56AF0CFCDA8CF" ma:contentTypeVersion="2" ma:contentTypeDescription="Create a new document." ma:contentTypeScope="" ma:versionID="b84fc56b2206989058461e282e327472">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933ce87bfcf8c8c05ab3531d2740004c"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5264ac1b-c36e-431c-ac09-8a17cceb786f">
      <UserInfo>
        <DisplayName/>
        <AccountId xsi:nil="true"/>
        <AccountType/>
      </UserInfo>
    </SharedWithUsers>
  </documentManagement>
</p:properties>
</file>

<file path=customXml/item3.xml><?xml version="1.0" encoding="utf-8"?>
<?mso-contentType ?>
<SharedContentType xmlns="Microsoft.SharePoint.Taxonomy.ContentTypeSync" SourceId="f7cfa73b-c952-4f84-be9f-6ced85f31ca3" ContentTypeId="0x0101004C081EED9C90B54F98FF06E55CA4DAAA008CACAF6A43F5184C829F36A35E1E0D1A"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Return Template" ma:contentTypeID="0x0101004C081EED9C90B54F98FF06E55CA4DAAA008CACAF6A43F5184C829F36A35E1E0D1A002D4094F2B62A1F42893CE0251B0E96050074902467E6AC8243AB5184A72B8EE4B4" ma:contentTypeVersion="23" ma:contentTypeDescription="Create a new document." ma:contentTypeScope="" ma:versionID="367ee929988f78c21dbfd3724262441f">
  <xsd:schema xmlns:xsd="http://www.w3.org/2001/XMLSchema" xmlns:xs="http://www.w3.org/2001/XMLSchema" xmlns:p="http://schemas.microsoft.com/office/2006/metadata/properties" xmlns:ns1="http://schemas.microsoft.com/sharepoint/v3" xmlns:ns2="f5a7e35f-036f-43ba-9bd6-dfccb735f6f0" xmlns:ns3="b73fe759-8729-4fda-8521-02819c14bfcb" targetNamespace="http://schemas.microsoft.com/office/2006/metadata/properties" ma:root="true" ma:fieldsID="c692389b927d1ab891a14ef68c0376dd" ns1:_="" ns2:_="" ns3:_="">
    <xsd:import namespace="http://schemas.microsoft.com/sharepoint/v3"/>
    <xsd:import namespace="f5a7e35f-036f-43ba-9bd6-dfccb735f6f0"/>
    <xsd:import namespace="b73fe759-8729-4fda-8521-02819c14bfcb"/>
    <xsd:element name="properties">
      <xsd:complexType>
        <xsd:sequence>
          <xsd:element name="documentManagement">
            <xsd:complexType>
              <xsd:all>
                <xsd:element ref="ns2:_dlc_DocId" minOccurs="0"/>
                <xsd:element ref="ns2:_dlc_DocIdUrl" minOccurs="0"/>
                <xsd:element ref="ns2:_dlc_DocIdPersistId" minOccurs="0"/>
                <xsd:element ref="ns2:id28c9607766444bae9f5e2053e4afbd" minOccurs="0"/>
                <xsd:element ref="ns2:TaxCatchAll" minOccurs="0"/>
                <xsd:element ref="ns2:TaxCatchAllLabel" minOccurs="0"/>
                <xsd:element ref="ns2:g6aadb9293ad4d8fba37a358bcaa27eb" minOccurs="0"/>
                <xsd:element ref="ns2:d8662c420ae441af9b77c21287174095" minOccurs="0"/>
                <xsd:element ref="ns2:ec0866d5501a4e288cc256e554a42ca0" minOccurs="0"/>
                <xsd:element ref="ns2:OsfiDescription" minOccurs="0"/>
                <xsd:element ref="ns2:OsfiAuthor" minOccurs="0"/>
                <xsd:element ref="ns2:OsfiExternalAuthor" minOccurs="0"/>
                <xsd:element ref="ns2:fac5efe5e83a4438a828c68fc664b01b" minOccurs="0"/>
                <xsd:element ref="ns2:OsfiLanguage"/>
                <xsd:element ref="ns2:OsfiSensitivity"/>
                <xsd:element ref="ns2:OsfiCalendarYear" minOccurs="0"/>
                <xsd:element ref="ns2:OsfiApprovedBy" minOccurs="0"/>
                <xsd:element ref="ns2:OsfiAttachment" minOccurs="0"/>
                <xsd:element ref="ns2:OsfiCc" minOccurs="0"/>
                <xsd:element ref="ns2:OsfiEmailFrom" minOccurs="0"/>
                <xsd:element ref="ns2:OsfiReceived" minOccurs="0"/>
                <xsd:element ref="ns2:OsfiSent" minOccurs="0"/>
                <xsd:element ref="ns2:OsfiTo" minOccurs="0"/>
                <xsd:element ref="ns1:RelatedItems" minOccurs="0"/>
                <xsd:element ref="ns2:OsfiLivelinkID" minOccurs="0"/>
                <xsd:element ref="ns2:OsfiCheckedOutDate" minOccurs="0"/>
                <xsd:element ref="ns2:b68f0f40a9244f46b7ca0f5019c2a784" minOccurs="0"/>
                <xsd:element ref="ns2:a36c359446dc4635be72f7f662985508" minOccurs="0"/>
                <xsd:element ref="ns2:o57c2d1722274f07a03b231252c868e4" minOccurs="0"/>
                <xsd:element ref="ns3:OsfiPeerGroup" minOccurs="0"/>
                <xsd:element ref="ns2:m96463efc3cf41bb880201d3ec29442d" minOccurs="0"/>
                <xsd:element ref="ns2:n03e0cbd2dfe4bc3a11ca39711420a8d" minOccurs="0"/>
                <xsd:element ref="ns2:fc15642b51504e789ffe56207564b371" minOccurs="0"/>
                <xsd:element ref="ns2:e56a94d62dd24742b18ef96cd90907e1" minOccurs="0"/>
                <xsd:element ref="ns2:l2f6599427db4c648ff6aeffe33695af" minOccurs="0"/>
                <xsd:element ref="ns3:b683300b16564d45bc927e24a258e9f0" minOccurs="0"/>
                <xsd:element ref="ns2:k5f8aeaceeb7434cbd9becc33a65ad3e" minOccurs="0"/>
                <xsd:element ref="ns3:eed7ab1da29f40cbb57f35bd3770379c" minOccurs="0"/>
                <xsd:element ref="ns2:OsfiProvision" minOccurs="0"/>
                <xsd:element ref="ns2:i4a82951b3ab490b851755ba3e25ca9e" minOccurs="0"/>
                <xsd:element ref="ns2:OsfiSupersededDate" minOccurs="0"/>
                <xsd:element ref="ns3:ja696665130841b683d84761908559f5" minOccurs="0"/>
                <xsd:element ref="ns3:OsfiGuidancePhase"/>
                <xsd:element ref="ns2:pd5e1fd5a7e64ff28ea28d0be5cac3eb" minOccurs="0"/>
                <xsd:element ref="ns3:OsfiMostCurrent" minOccurs="0"/>
                <xsd:element ref="ns3:OsfiGuideSection" minOccurs="0"/>
                <xsd:element ref="ns2:OsfiEffective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6"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a7e35f-036f-43ba-9bd6-dfccb735f6f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id28c9607766444bae9f5e2053e4afbd" ma:index="11" nillable="true" ma:taxonomy="true" ma:internalName="id28c9607766444bae9f5e2053e4afbd" ma:taxonomyFieldName="OsfiPAA" ma:displayName="PAA" ma:readOnly="true" ma:fieldId="{2d28c960-7766-444b-ae9f-5e2053e4afbd}" ma:sspId="f7cfa73b-c952-4f84-be9f-6ced85f31ca3" ma:termSetId="d1a66c1d-a3c0-4300-8b36-107e81c3a3e5"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beef624e-4536-42c4-90bd-2d9a0c233d8e}" ma:internalName="TaxCatchAll" ma:showField="CatchAllData"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beef624e-4536-42c4-90bd-2d9a0c233d8e}" ma:internalName="TaxCatchAllLabel" ma:readOnly="true" ma:showField="CatchAllDataLabel"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g6aadb9293ad4d8fba37a358bcaa27eb" ma:index="15" nillable="true" ma:taxonomy="true" ma:internalName="g6aadb9293ad4d8fba37a358bcaa27eb" ma:taxonomyFieldName="OsfiFunction" ma:displayName="Function" ma:readOnly="true" ma:fieldId="{06aadb92-93ad-4d8f-ba37-a358bcaa27eb}" ma:sspId="f7cfa73b-c952-4f84-be9f-6ced85f31ca3" ma:termSetId="bb2da93b-cdef-4276-9a5e-c97ef14b2e41" ma:anchorId="00000000-0000-0000-0000-000000000000" ma:open="false" ma:isKeyword="false">
      <xsd:complexType>
        <xsd:sequence>
          <xsd:element ref="pc:Terms" minOccurs="0" maxOccurs="1"/>
        </xsd:sequence>
      </xsd:complexType>
    </xsd:element>
    <xsd:element name="d8662c420ae441af9b77c21287174095" ma:index="17" nillable="true" ma:taxonomy="true" ma:internalName="d8662c420ae441af9b77c21287174095" ma:taxonomyFieldName="OsfiSubFunction" ma:displayName="Sub Function" ma:readOnly="true" ma:fieldId="{d8662c42-0ae4-41af-9b77-c21287174095}"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ec0866d5501a4e288cc256e554a42ca0" ma:index="19" nillable="true" ma:taxonomy="true" ma:internalName="ec0866d5501a4e288cc256e554a42ca0" ma:taxonomyFieldName="OsfiBusinessProcess" ma:displayName="Business Process" ma:readOnly="true" ma:fieldId="{ec0866d5-501a-4e28-8cc2-56e554a42ca0}"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OsfiDescription" ma:index="21" nillable="true" ma:displayName="Description" ma:internalName="OsfiDescription" ma:readOnly="false">
      <xsd:simpleType>
        <xsd:restriction base="dms:Note">
          <xsd:maxLength value="255"/>
        </xsd:restriction>
      </xsd:simpleType>
    </xsd:element>
    <xsd:element name="OsfiAuthor" ma:index="22" nillable="true" ma:displayName="OSFI Author" ma:SearchPeopleOnly="false" ma:SharePointGroup="0" ma:internalName="OsfiAuth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sfiExternalAuthor" ma:index="23" nillable="true" ma:displayName="External Author" ma:internalName="OsfiExternalAuthor" ma:readOnly="false">
      <xsd:simpleType>
        <xsd:restriction base="dms:Text"/>
      </xsd:simpleType>
    </xsd:element>
    <xsd:element name="fac5efe5e83a4438a828c68fc664b01b" ma:index="24" nillable="true" ma:taxonomy="true" ma:internalName="fac5efe5e83a4438a828c68fc664b01b" ma:taxonomyFieldName="OsfiCostCentre" ma:displayName="Cost Centre" ma:readOnly="true" ma:fieldId="{fac5efe5-e83a-4438-a828-c68fc664b01b}" ma:sspId="f7cfa73b-c952-4f84-be9f-6ced85f31ca3" ma:termSetId="bdc284b5-ea41-4d95-b7dd-4762f5f4b008" ma:anchorId="00000000-0000-0000-0000-000000000000" ma:open="false" ma:isKeyword="false">
      <xsd:complexType>
        <xsd:sequence>
          <xsd:element ref="pc:Terms" minOccurs="0" maxOccurs="1"/>
        </xsd:sequence>
      </xsd:complexType>
    </xsd:element>
    <xsd:element name="OsfiLanguage" ma:index="26" ma:displayName="Language" ma:default="English" ma:internalName="OsfiLanguage" ma:readOnly="false">
      <xsd:simpleType>
        <xsd:restriction base="dms:Choice">
          <xsd:enumeration value="English"/>
          <xsd:enumeration value="French"/>
          <xsd:enumeration value="Bilingual - English and French"/>
        </xsd:restriction>
      </xsd:simpleType>
    </xsd:element>
    <xsd:element name="OsfiSensitivity" ma:index="27" ma:displayName="Sensitivity" ma:default="Unclassified" ma:internalName="OsfiSensitivity" ma:readOnly="false">
      <xsd:simpleType>
        <xsd:restriction base="dms:Choice">
          <xsd:enumeration value="Unclassified"/>
          <xsd:enumeration value="Protected A"/>
          <xsd:enumeration value="Protected B"/>
        </xsd:restriction>
      </xsd:simpleType>
    </xsd:element>
    <xsd:element name="OsfiCalendarYear" ma:index="28" nillable="true" ma:displayName="Calendar Year" ma:hidden="true" ma:internalName="OsfiCalendarYear" ma:readOnly="false">
      <xsd:simpleType>
        <xsd:restriction base="dms:Text">
          <xsd:maxLength value="4"/>
        </xsd:restriction>
      </xsd:simpleType>
    </xsd:element>
    <xsd:element name="OsfiApprovedBy" ma:index="29" nillable="true" ma:displayName="Approved By" ma:hidden="true" ma:internalName="OsfiApprovedBy" ma:readOnly="false">
      <xsd:simpleType>
        <xsd:restriction base="dms:Note"/>
      </xsd:simpleType>
    </xsd:element>
    <xsd:element name="OsfiAttachment" ma:index="30" nillable="true" ma:displayName="Attachment" ma:default="0" ma:hidden="true" ma:internalName="OsfiAttachment" ma:readOnly="false">
      <xsd:simpleType>
        <xsd:restriction base="dms:Boolean"/>
      </xsd:simpleType>
    </xsd:element>
    <xsd:element name="OsfiCc" ma:index="31" nillable="true" ma:displayName="Cc" ma:internalName="OsfiCc" ma:readOnly="false">
      <xsd:simpleType>
        <xsd:restriction base="dms:Note"/>
      </xsd:simpleType>
    </xsd:element>
    <xsd:element name="OsfiEmailFrom" ma:index="32" nillable="true" ma:displayName="From" ma:hidden="true" ma:internalName="OsfiEmailFrom" ma:readOnly="false">
      <xsd:simpleType>
        <xsd:restriction base="dms:Text"/>
      </xsd:simpleType>
    </xsd:element>
    <xsd:element name="OsfiReceived" ma:index="33" nillable="true" ma:displayName="Received" ma:format="DateTime" ma:hidden="true" ma:internalName="OsfiReceived" ma:readOnly="false">
      <xsd:simpleType>
        <xsd:restriction base="dms:DateTime"/>
      </xsd:simpleType>
    </xsd:element>
    <xsd:element name="OsfiSent" ma:index="34" nillable="true" ma:displayName="Sent" ma:format="DateTime" ma:hidden="true" ma:internalName="OsfiSent" ma:readOnly="false">
      <xsd:simpleType>
        <xsd:restriction base="dms:DateTime"/>
      </xsd:simpleType>
    </xsd:element>
    <xsd:element name="OsfiTo" ma:index="35" nillable="true" ma:displayName="To" ma:hidden="true" ma:internalName="OsfiTo" ma:readOnly="false">
      <xsd:simpleType>
        <xsd:restriction base="dms:Note"/>
      </xsd:simpleType>
    </xsd:element>
    <xsd:element name="OsfiLivelinkID" ma:index="37" nillable="true" ma:displayName="Livelink ID" ma:hidden="true" ma:internalName="OsfiLivelinkID" ma:readOnly="false">
      <xsd:simpleType>
        <xsd:restriction base="dms:Text"/>
      </xsd:simpleType>
    </xsd:element>
    <xsd:element name="OsfiCheckedOutDate" ma:index="38" nillable="true" ma:displayName="Checked Out Date" ma:format="DateOnly" ma:hidden="true" ma:internalName="OsfiCheckedOutDate" ma:readOnly="false">
      <xsd:simpleType>
        <xsd:restriction base="dms:DateTime"/>
      </xsd:simpleType>
    </xsd:element>
    <xsd:element name="b68f0f40a9244f46b7ca0f5019c2a784" ma:index="39" nillable="true" ma:taxonomy="true" ma:internalName="b68f0f40a9244f46b7ca0f5019c2a784" ma:taxonomyFieldName="OsfiSubProgram" ma:displayName="Sub Program" ma:readOnly="true" ma:fieldId="{b68f0f40-a924-4f46-b7ca-0f5019c2a784}" ma:sspId="f7cfa73b-c952-4f84-be9f-6ced85f31ca3" ma:termSetId="d1a66c1d-a3c0-4300-8b36-107e81c3a3e5" ma:anchorId="00000000-0000-0000-0000-000000000000" ma:open="false" ma:isKeyword="false">
      <xsd:complexType>
        <xsd:sequence>
          <xsd:element ref="pc:Terms" minOccurs="0" maxOccurs="1"/>
        </xsd:sequence>
      </xsd:complexType>
    </xsd:element>
    <xsd:element name="a36c359446dc4635be72f7f662985508" ma:index="41" nillable="true" ma:taxonomy="true" ma:internalName="a36c359446dc4635be72f7f662985508" ma:taxonomyFieldName="OsfiFITopics" ma:displayName="FI Topics" ma:readOnly="true" ma:fieldId="{a36c3594-46dc-4635-be72-f7f662985508}" ma:taxonomyMulti="true" ma:sspId="f7cfa73b-c952-4f84-be9f-6ced85f31ca3" ma:termSetId="37d2ecf9-da35-44d7-8685-07f8c550b9dd" ma:anchorId="00000000-0000-0000-0000-000000000000" ma:open="false" ma:isKeyword="false">
      <xsd:complexType>
        <xsd:sequence>
          <xsd:element ref="pc:Terms" minOccurs="0" maxOccurs="1"/>
        </xsd:sequence>
      </xsd:complexType>
    </xsd:element>
    <xsd:element name="o57c2d1722274f07a03b231252c868e4" ma:index="43" nillable="true" ma:taxonomy="true" ma:internalName="o57c2d1722274f07a03b231252c868e4" ma:taxonomyFieldName="OsfiOSFIGuidance" ma:displayName="Primary OSFI Guidance" ma:indexed="true" ma:readOnly="true" ma:default="" ma:fieldId="{857c2d17-2227-4f07-a03b-231252c868e4}" ma:sspId="f7cfa73b-c952-4f84-be9f-6ced85f31ca3" ma:termSetId="db38c128-694d-474d-a2d5-b0856268de74" ma:anchorId="00000000-0000-0000-0000-000000000000" ma:open="false" ma:isKeyword="false">
      <xsd:complexType>
        <xsd:sequence>
          <xsd:element ref="pc:Terms" minOccurs="0" maxOccurs="1"/>
        </xsd:sequence>
      </xsd:complexType>
    </xsd:element>
    <xsd:element name="m96463efc3cf41bb880201d3ec29442d" ma:index="46" nillable="true" ma:taxonomy="true" ma:internalName="m96463efc3cf41bb880201d3ec29442d" ma:taxonomyFieldName="OsfiFIStandards" ma:displayName="Standards" ma:readOnly="true" ma:fieldId="{696463ef-c3cf-41bb-8802-01d3ec29442d}" ma:sspId="f7cfa73b-c952-4f84-be9f-6ced85f31ca3" ma:termSetId="5f9e4213-ad76-40af-aba3-0eff4400b5b9" ma:anchorId="00000000-0000-0000-0000-000000000000" ma:open="false" ma:isKeyword="false">
      <xsd:complexType>
        <xsd:sequence>
          <xsd:element ref="pc:Terms" minOccurs="0" maxOccurs="1"/>
        </xsd:sequence>
      </xsd:complexType>
    </xsd:element>
    <xsd:element name="n03e0cbd2dfe4bc3a11ca39711420a8d" ma:index="48" nillable="true" ma:taxonomy="true" ma:internalName="n03e0cbd2dfe4bc3a11ca39711420a8d" ma:taxonomyFieldName="OsfiPrimaryActandSection" ma:displayName="Primary Act and Section" ma:indexed="true" ma:readOnly="true" ma:fieldId="{703e0cbd-2dfe-4bc3-a11c-a39711420a8d}" ma:sspId="f7cfa73b-c952-4f84-be9f-6ced85f31ca3" ma:termSetId="5d4b9093-6996-4b6a-ac68-7f2346edef7a" ma:anchorId="00000000-0000-0000-0000-000000000000" ma:open="false" ma:isKeyword="false">
      <xsd:complexType>
        <xsd:sequence>
          <xsd:element ref="pc:Terms" minOccurs="0" maxOccurs="1"/>
        </xsd:sequence>
      </xsd:complexType>
    </xsd:element>
    <xsd:element name="fc15642b51504e789ffe56207564b371" ma:index="50" nillable="true" ma:taxonomy="true" ma:internalName="fc15642b51504e789ffe56207564b371" ma:taxonomyFieldName="OsfiSecondaryActsandSections" ma:displayName="Secondary Acts and Sections" ma:readOnly="true" ma:fieldId="{fc15642b-5150-4e78-9ffe-56207564b371}" ma:taxonomyMulti="true" ma:sspId="f7cfa73b-c952-4f84-be9f-6ced85f31ca3" ma:termSetId="5d4b9093-6996-4b6a-ac68-7f2346edef7a" ma:anchorId="00000000-0000-0000-0000-000000000000" ma:open="false" ma:isKeyword="false">
      <xsd:complexType>
        <xsd:sequence>
          <xsd:element ref="pc:Terms" minOccurs="0" maxOccurs="1"/>
        </xsd:sequence>
      </xsd:complexType>
    </xsd:element>
    <xsd:element name="e56a94d62dd24742b18ef96cd90907e1" ma:index="52" nillable="true" ma:taxonomy="true" ma:internalName="e56a94d62dd24742b18ef96cd90907e1" ma:taxonomyFieldName="OsfiSecondaryRegulations" ma:displayName="Secondary Regulations" ma:readOnly="true" ma:fieldId="{e56a94d6-2dd2-4742-b18e-f96cd90907e1}" ma:taxonomyMulti="true" ma:sspId="f7cfa73b-c952-4f84-be9f-6ced85f31ca3" ma:termSetId="f426344c-9403-40cb-8a87-7544082f8399" ma:anchorId="00000000-0000-0000-0000-000000000000" ma:open="false" ma:isKeyword="false">
      <xsd:complexType>
        <xsd:sequence>
          <xsd:element ref="pc:Terms" minOccurs="0" maxOccurs="1"/>
        </xsd:sequence>
      </xsd:complexType>
    </xsd:element>
    <xsd:element name="l2f6599427db4c648ff6aeffe33695af" ma:index="54" nillable="true" ma:taxonomy="true" ma:internalName="l2f6599427db4c648ff6aeffe33695af" ma:taxonomyFieldName="OsfiSecondaryOSFIGuidance" ma:displayName="Secondary OSFI Guidance" ma:readOnly="true" ma:fieldId="{52f65994-27db-4c64-8ff6-aeffe33695af}" ma:taxonomyMulti="true" ma:sspId="f7cfa73b-c952-4f84-be9f-6ced85f31ca3" ma:termSetId="db38c128-694d-474d-a2d5-b0856268de74" ma:anchorId="00000000-0000-0000-0000-000000000000" ma:open="false" ma:isKeyword="false">
      <xsd:complexType>
        <xsd:sequence>
          <xsd:element ref="pc:Terms" minOccurs="0" maxOccurs="1"/>
        </xsd:sequence>
      </xsd:complexType>
    </xsd:element>
    <xsd:element name="k5f8aeaceeb7434cbd9becc33a65ad3e" ma:index="58" nillable="true" ma:taxonomy="true" ma:internalName="k5f8aeaceeb7434cbd9becc33a65ad3e" ma:taxonomyFieldName="OsfiIndustryType" ma:displayName="FI Industry" ma:readOnly="true" ma:fieldId="{45f8aeac-eeb7-434c-bd9b-ecc33a65ad3e}" ma:taxonomyMulti="true" ma:sspId="f7cfa73b-c952-4f84-be9f-6ced85f31ca3" ma:termSetId="a8bd1923-216f-45d4-badc-2ce42a898c25" ma:anchorId="00000000-0000-0000-0000-000000000000" ma:open="false" ma:isKeyword="false">
      <xsd:complexType>
        <xsd:sequence>
          <xsd:element ref="pc:Terms" minOccurs="0" maxOccurs="1"/>
        </xsd:sequence>
      </xsd:complexType>
    </xsd:element>
    <xsd:element name="OsfiProvision" ma:index="62" nillable="true" ma:displayName="Sub Provision" ma:hidden="true" ma:internalName="OsfiProvision" ma:readOnly="true">
      <xsd:simpleType>
        <xsd:restriction base="dms:Note">
          <xsd:maxLength value="255"/>
        </xsd:restriction>
      </xsd:simpleType>
    </xsd:element>
    <xsd:element name="i4a82951b3ab490b851755ba3e25ca9e" ma:index="63" nillable="true" ma:taxonomy="true" ma:internalName="i4a82951b3ab490b851755ba3e25ca9e" ma:taxonomyFieldName="OsfiRegulations" ma:displayName="Primary Regulation" ma:indexed="true" ma:readOnly="true" ma:fieldId="{24a82951-b3ab-490b-8517-55ba3e25ca9e}" ma:sspId="f7cfa73b-c952-4f84-be9f-6ced85f31ca3" ma:termSetId="f426344c-9403-40cb-8a87-7544082f8399" ma:anchorId="00000000-0000-0000-0000-000000000000" ma:open="false" ma:isKeyword="false">
      <xsd:complexType>
        <xsd:sequence>
          <xsd:element ref="pc:Terms" minOccurs="0" maxOccurs="1"/>
        </xsd:sequence>
      </xsd:complexType>
    </xsd:element>
    <xsd:element name="OsfiSupersededDate" ma:index="65" nillable="true" ma:displayName="Superseded Date" ma:format="DateOnly" ma:hidden="true" ma:internalName="OsfiSupersededDate" ma:readOnly="true">
      <xsd:simpleType>
        <xsd:restriction base="dms:DateTime"/>
      </xsd:simpleType>
    </xsd:element>
    <xsd:element name="pd5e1fd5a7e64ff28ea28d0be5cac3eb" ma:index="69" nillable="true" ma:taxonomy="true" ma:internalName="pd5e1fd5a7e64ff28ea28d0be5cac3eb" ma:taxonomyFieldName="OsfiFIExternalOrganization" ma:displayName="External Organization" ma:readOnly="false" ma:fieldId="{9d5e1fd5-a7e6-4ff2-8ea2-8d0be5cac3eb}" ma:taxonomyMulti="true" ma:sspId="f7cfa73b-c952-4f84-be9f-6ced85f31ca3" ma:termSetId="7f77c62a-559a-4682-acfc-3ada937d6638" ma:anchorId="00000000-0000-0000-0000-000000000000" ma:open="false" ma:isKeyword="false">
      <xsd:complexType>
        <xsd:sequence>
          <xsd:element ref="pc:Terms" minOccurs="0" maxOccurs="1"/>
        </xsd:sequence>
      </xsd:complexType>
    </xsd:element>
    <xsd:element name="OsfiEffectiveYear" ma:index="74" nillable="true" ma:displayName="Effective Year" ma:format="Dropdown" ma:hidden="true" ma:internalName="OsfiEffectiveYear" ma:readOnly="true">
      <xsd:simpleType>
        <xsd:restriction base="dms:Choice">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schema>
  <xsd:schema xmlns:xsd="http://www.w3.org/2001/XMLSchema" xmlns:xs="http://www.w3.org/2001/XMLSchema" xmlns:dms="http://schemas.microsoft.com/office/2006/documentManagement/types" xmlns:pc="http://schemas.microsoft.com/office/infopath/2007/PartnerControls" targetNamespace="b73fe759-8729-4fda-8521-02819c14bfcb" elementFormDefault="qualified">
    <xsd:import namespace="http://schemas.microsoft.com/office/2006/documentManagement/types"/>
    <xsd:import namespace="http://schemas.microsoft.com/office/infopath/2007/PartnerControls"/>
    <xsd:element name="OsfiPeerGroup" ma:index="45" nillable="true" ma:displayName="Peer Group" ma:hidden="true" ma:internalName="OsfiPeerGroup" ma:readOnly="true">
      <xsd:simpleType>
        <xsd:restriction base="dms:Choice">
          <xsd:enumeration value="Big 5"/>
          <xsd:enumeration value="Big Life"/>
          <xsd:enumeration value="D-SIB"/>
          <xsd:enumeration value="Mortgage Insurer"/>
          <xsd:enumeration value="Reinsurance"/>
          <xsd:enumeration value="Small Life"/>
          <xsd:enumeration value="Small P &amp; C"/>
          <xsd:enumeration value="SMSB"/>
        </xsd:restriction>
      </xsd:simpleType>
    </xsd:element>
    <xsd:element name="b683300b16564d45bc927e24a258e9f0" ma:index="56" nillable="true" ma:taxonomy="true" ma:internalName="b683300b16564d45bc927e24a258e9f0" ma:taxonomyFieldName="OsfiReturnType" ma:displayName="Return Type" ma:readOnly="true" ma:fieldId="{b683300b-1656-4d45-bc92-7e24a258e9f0}" ma:sspId="f7cfa73b-c952-4f84-be9f-6ced85f31ca3" ma:termSetId="a568a50d-8932-4c0a-a4b8-4cfac741b28b" ma:anchorId="00000000-0000-0000-0000-000000000000" ma:open="false" ma:isKeyword="false">
      <xsd:complexType>
        <xsd:sequence>
          <xsd:element ref="pc:Terms" minOccurs="0" maxOccurs="1"/>
        </xsd:sequence>
      </xsd:complexType>
    </xsd:element>
    <xsd:element name="eed7ab1da29f40cbb57f35bd3770379c" ma:index="60" nillable="true" ma:taxonomy="true" ma:internalName="eed7ab1da29f40cbb57f35bd3770379c" ma:taxonomyFieldName="OsfiInstrumentType" ma:displayName="Instrument Type" ma:indexed="true" ma:readOnly="true" ma:fieldId="{eed7ab1d-a29f-40cb-b57f-35bd3770379c}" ma:sspId="f7cfa73b-c952-4f84-be9f-6ced85f31ca3" ma:termSetId="de317838-3de1-4b67-8401-dbb533591b85" ma:anchorId="00000000-0000-0000-0000-000000000000" ma:open="false" ma:isKeyword="false">
      <xsd:complexType>
        <xsd:sequence>
          <xsd:element ref="pc:Terms" minOccurs="0" maxOccurs="1"/>
        </xsd:sequence>
      </xsd:complexType>
    </xsd:element>
    <xsd:element name="ja696665130841b683d84761908559f5" ma:index="66" nillable="true" ma:taxonomy="true" ma:internalName="ja696665130841b683d84761908559f5" ma:taxonomyFieldName="OsfiGuidanceCategory" ma:displayName="Guidance Category" ma:indexed="true" ma:readOnly="true" ma:fieldId="{3a696665-1308-41b6-83d8-4761908559f5}" ma:sspId="f7cfa73b-c952-4f84-be9f-6ced85f31ca3" ma:termSetId="c6951c27-6d0a-40de-85ce-35bf0943b92a" ma:anchorId="00000000-0000-0000-0000-000000000000" ma:open="false" ma:isKeyword="false">
      <xsd:complexType>
        <xsd:sequence>
          <xsd:element ref="pc:Terms" minOccurs="0" maxOccurs="1"/>
        </xsd:sequence>
      </xsd:complexType>
    </xsd:element>
    <xsd:element name="OsfiGuidancePhase" ma:index="68" ma:displayName="Guidance Phase" ma:format="Dropdown" ma:internalName="OsfiGuidancePhase" ma:readOnly="false">
      <xsd:simpleType>
        <xsd:restriction base="dms:Choice">
          <xsd:enumeration value="Analysis"/>
          <xsd:enumeration value="External Consultation"/>
          <xsd:enumeration value="Internal Consultation"/>
          <xsd:enumeration value="Draft"/>
          <xsd:enumeration value="Final"/>
        </xsd:restriction>
      </xsd:simpleType>
    </xsd:element>
    <xsd:element name="OsfiMostCurrent" ma:index="71" nillable="true" ma:displayName="Most Current" ma:default="0" ma:internalName="OsfiMostCurrent" ma:readOnly="false">
      <xsd:simpleType>
        <xsd:restriction base="dms:Boolean"/>
      </xsd:simpleType>
    </xsd:element>
    <xsd:element name="OsfiGuideSection" ma:index="72" nillable="true" ma:displayName="Section" ma:internalName="OsfiGuideSection" ma:readOnly="false">
      <xsd:simpleType>
        <xsd:restriction base="dms:Choice">
          <xsd:enumeration value="Section I"/>
          <xsd:enumeration value="Section II"/>
          <xsd:enumeration value="Section III"/>
          <xsd:enumeration value="Section IV"/>
          <xsd:enumeration value="Section V"/>
          <xsd:enumeration value="Section VI"/>
          <xsd:enumeration value="Section VII"/>
          <xsd:enumeration value="Section VIII"/>
          <xsd:enumeration value="Section IX"/>
          <xsd:enumeration value="Section X"/>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0A3E380-5532-49E7-B491-CF1C0AB567F5}"/>
</file>

<file path=customXml/itemProps2.xml><?xml version="1.0" encoding="utf-8"?>
<ds:datastoreItem xmlns:ds="http://schemas.openxmlformats.org/officeDocument/2006/customXml" ds:itemID="{D35FB480-B5B1-4D4E-BC62-83DEB7225279}">
  <ds:schemaRefs>
    <ds:schemaRef ds:uri="http://purl.org/dc/terms/"/>
    <ds:schemaRef ds:uri="http://schemas.microsoft.com/office/2006/documentManagement/types"/>
    <ds:schemaRef ds:uri="b73fe759-8729-4fda-8521-02819c14bfcb"/>
    <ds:schemaRef ds:uri="f5a7e35f-036f-43ba-9bd6-dfccb735f6f0"/>
    <ds:schemaRef ds:uri="http://purl.org/dc/dcmitype/"/>
    <ds:schemaRef ds:uri="http://schemas.openxmlformats.org/package/2006/metadata/core-properties"/>
    <ds:schemaRef ds:uri="http://schemas.microsoft.com/sharepoint/v3"/>
    <ds:schemaRef ds:uri="http://schemas.microsoft.com/office/infopath/2007/PartnerControls"/>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850E0E6A-0209-49BC-9070-E3F7FBD497FD}">
  <ds:schemaRefs>
    <ds:schemaRef ds:uri="Microsoft.SharePoint.Taxonomy.ContentTypeSync"/>
  </ds:schemaRefs>
</ds:datastoreItem>
</file>

<file path=customXml/itemProps4.xml><?xml version="1.0" encoding="utf-8"?>
<ds:datastoreItem xmlns:ds="http://schemas.openxmlformats.org/officeDocument/2006/customXml" ds:itemID="{0CF4B7FF-C300-4444-BE5E-6500231E91FD}">
  <ds:schemaRefs>
    <ds:schemaRef ds:uri="http://schemas.microsoft.com/sharepoint/v3/contenttype/forms"/>
  </ds:schemaRefs>
</ds:datastoreItem>
</file>

<file path=customXml/itemProps5.xml><?xml version="1.0" encoding="utf-8"?>
<ds:datastoreItem xmlns:ds="http://schemas.openxmlformats.org/officeDocument/2006/customXml" ds:itemID="{C9FDBE46-3683-4EC6-A4AA-A7BB284CA9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5a7e35f-036f-43ba-9bd6-dfccb735f6f0"/>
    <ds:schemaRef ds:uri="b73fe759-8729-4fda-8521-02819c14bf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1081</vt:i4>
      </vt:variant>
    </vt:vector>
  </HeadingPairs>
  <TitlesOfParts>
    <vt:vector size="1097" baseType="lpstr">
      <vt:lpstr>COVER</vt:lpstr>
      <vt:lpstr>Attestation</vt:lpstr>
      <vt:lpstr>10.100</vt:lpstr>
      <vt:lpstr>20.100</vt:lpstr>
      <vt:lpstr>20.200</vt:lpstr>
      <vt:lpstr>20.300</vt:lpstr>
      <vt:lpstr>20.600</vt:lpstr>
      <vt:lpstr>30.000</vt:lpstr>
      <vt:lpstr>50.000</vt:lpstr>
      <vt:lpstr>50.100</vt:lpstr>
      <vt:lpstr>60.000</vt:lpstr>
      <vt:lpstr>80.000</vt:lpstr>
      <vt:lpstr>90.000</vt:lpstr>
      <vt:lpstr>110.000</vt:lpstr>
      <vt:lpstr>120.000</vt:lpstr>
      <vt:lpstr>120.100</vt:lpstr>
      <vt:lpstr>'10.100'!D1010010010</vt:lpstr>
      <vt:lpstr>'10.100'!D1010010020</vt:lpstr>
      <vt:lpstr>'10.100'!D1010010030</vt:lpstr>
      <vt:lpstr>'10.100'!D1010010040</vt:lpstr>
      <vt:lpstr>'10.100'!D1010010050</vt:lpstr>
      <vt:lpstr>'10.100'!D1010010060</vt:lpstr>
      <vt:lpstr>'10.100'!D1010010070</vt:lpstr>
      <vt:lpstr>'10.100'!D1010010080</vt:lpstr>
      <vt:lpstr>'10.100'!D1010010160</vt:lpstr>
      <vt:lpstr>'10.100'!D1010010220</vt:lpstr>
      <vt:lpstr>'10.100'!D1010010280</vt:lpstr>
      <vt:lpstr>'10.100'!D1010010290</vt:lpstr>
      <vt:lpstr>'10.100'!D1010010300</vt:lpstr>
      <vt:lpstr>'10.100'!D1010010310</vt:lpstr>
      <vt:lpstr>'10.100'!D1010010320</vt:lpstr>
      <vt:lpstr>'10.100'!D1010010330</vt:lpstr>
      <vt:lpstr>'10.100'!D1010010340</vt:lpstr>
      <vt:lpstr>'10.100'!D1010010360</vt:lpstr>
      <vt:lpstr>'110.000'!D11000010010</vt:lpstr>
      <vt:lpstr>'110.000'!D11000010011</vt:lpstr>
      <vt:lpstr>'110.000'!D11000010020</vt:lpstr>
      <vt:lpstr>'110.000'!D11000010030</vt:lpstr>
      <vt:lpstr>'110.000'!D11000010040</vt:lpstr>
      <vt:lpstr>'110.000'!D11000010050</vt:lpstr>
      <vt:lpstr>'110.000'!D11000010051</vt:lpstr>
      <vt:lpstr>'110.000'!D11000010060</vt:lpstr>
      <vt:lpstr>'110.000'!D11000010070</vt:lpstr>
      <vt:lpstr>'110.000'!D11000010080</vt:lpstr>
      <vt:lpstr>'110.000'!D11000010090</vt:lpstr>
      <vt:lpstr>'110.000'!D11000010091</vt:lpstr>
      <vt:lpstr>'110.000'!D11000010100</vt:lpstr>
      <vt:lpstr>'110.000'!D11000010110</vt:lpstr>
      <vt:lpstr>'110.000'!D11000010120</vt:lpstr>
      <vt:lpstr>'110.000'!D11000011010</vt:lpstr>
      <vt:lpstr>'110.000'!D11000011011</vt:lpstr>
      <vt:lpstr>'110.000'!D11000011020</vt:lpstr>
      <vt:lpstr>'110.000'!D11000011030</vt:lpstr>
      <vt:lpstr>'110.000'!D11000011040</vt:lpstr>
      <vt:lpstr>'110.000'!D11000011050</vt:lpstr>
      <vt:lpstr>'110.000'!D11000011051</vt:lpstr>
      <vt:lpstr>'110.000'!D11000011060</vt:lpstr>
      <vt:lpstr>'110.000'!D11000011070</vt:lpstr>
      <vt:lpstr>'110.000'!D11000011080</vt:lpstr>
      <vt:lpstr>'110.000'!D11000011090</vt:lpstr>
      <vt:lpstr>'110.000'!D11000011091</vt:lpstr>
      <vt:lpstr>'110.000'!D11000011100</vt:lpstr>
      <vt:lpstr>'110.000'!D11000011110</vt:lpstr>
      <vt:lpstr>'110.000'!D11000011120</vt:lpstr>
      <vt:lpstr>'110.000'!D11000012010</vt:lpstr>
      <vt:lpstr>'110.000'!D11000012011</vt:lpstr>
      <vt:lpstr>'110.000'!D11000012020</vt:lpstr>
      <vt:lpstr>'110.000'!D11000012030</vt:lpstr>
      <vt:lpstr>'110.000'!D11000012040</vt:lpstr>
      <vt:lpstr>'110.000'!D11000012050</vt:lpstr>
      <vt:lpstr>'110.000'!D11000012051</vt:lpstr>
      <vt:lpstr>'110.000'!D11000012060</vt:lpstr>
      <vt:lpstr>'110.000'!D11000012070</vt:lpstr>
      <vt:lpstr>'110.000'!D11000012080</vt:lpstr>
      <vt:lpstr>'110.000'!D11000012090</vt:lpstr>
      <vt:lpstr>'110.000'!D11000012091</vt:lpstr>
      <vt:lpstr>'110.000'!D11000012100</vt:lpstr>
      <vt:lpstr>'110.000'!D11000012110</vt:lpstr>
      <vt:lpstr>'110.000'!D11000012120</vt:lpstr>
      <vt:lpstr>'110.000'!D11000013010</vt:lpstr>
      <vt:lpstr>'110.000'!D11000013011</vt:lpstr>
      <vt:lpstr>'110.000'!D11000013020</vt:lpstr>
      <vt:lpstr>'110.000'!D11000013030</vt:lpstr>
      <vt:lpstr>'110.000'!D11000013040</vt:lpstr>
      <vt:lpstr>'110.000'!D11000013050</vt:lpstr>
      <vt:lpstr>'110.000'!D11000013051</vt:lpstr>
      <vt:lpstr>'110.000'!D11000013060</vt:lpstr>
      <vt:lpstr>'110.000'!D11000013070</vt:lpstr>
      <vt:lpstr>'110.000'!D11000013080</vt:lpstr>
      <vt:lpstr>'110.000'!D11000013090</vt:lpstr>
      <vt:lpstr>'110.000'!D11000013091</vt:lpstr>
      <vt:lpstr>'110.000'!D11000013100</vt:lpstr>
      <vt:lpstr>'110.000'!D11000013110</vt:lpstr>
      <vt:lpstr>'110.000'!D11000013120</vt:lpstr>
      <vt:lpstr>'110.000'!D11000014010</vt:lpstr>
      <vt:lpstr>'110.000'!D11000014011</vt:lpstr>
      <vt:lpstr>'110.000'!D11000014020</vt:lpstr>
      <vt:lpstr>'110.000'!D11000014030</vt:lpstr>
      <vt:lpstr>'110.000'!D11000014040</vt:lpstr>
      <vt:lpstr>'110.000'!D11000014050</vt:lpstr>
      <vt:lpstr>'110.000'!D11000014051</vt:lpstr>
      <vt:lpstr>'110.000'!D11000014060</vt:lpstr>
      <vt:lpstr>'110.000'!D11000014070</vt:lpstr>
      <vt:lpstr>'110.000'!D11000014080</vt:lpstr>
      <vt:lpstr>'110.000'!D11000014090</vt:lpstr>
      <vt:lpstr>'110.000'!D11000014091</vt:lpstr>
      <vt:lpstr>'110.000'!D11000014100</vt:lpstr>
      <vt:lpstr>'110.000'!D11000014110</vt:lpstr>
      <vt:lpstr>'110.000'!D11000014120</vt:lpstr>
      <vt:lpstr>'110.000'!D11000015010</vt:lpstr>
      <vt:lpstr>'110.000'!D11000015011</vt:lpstr>
      <vt:lpstr>'110.000'!D11000015020</vt:lpstr>
      <vt:lpstr>'110.000'!D11000015030</vt:lpstr>
      <vt:lpstr>'110.000'!D11000015040</vt:lpstr>
      <vt:lpstr>'110.000'!D11000015050</vt:lpstr>
      <vt:lpstr>'110.000'!D11000015051</vt:lpstr>
      <vt:lpstr>'110.000'!D11000015060</vt:lpstr>
      <vt:lpstr>'110.000'!D11000015070</vt:lpstr>
      <vt:lpstr>'110.000'!D11000015080</vt:lpstr>
      <vt:lpstr>'110.000'!D11000015090</vt:lpstr>
      <vt:lpstr>'110.000'!D11000015091</vt:lpstr>
      <vt:lpstr>'110.000'!D11000015100</vt:lpstr>
      <vt:lpstr>'110.000'!D11000015110</vt:lpstr>
      <vt:lpstr>'110.000'!D11000015120</vt:lpstr>
      <vt:lpstr>'110.000'!D11000019010</vt:lpstr>
      <vt:lpstr>'110.000'!D11000019011</vt:lpstr>
      <vt:lpstr>'110.000'!D11000019020</vt:lpstr>
      <vt:lpstr>'110.000'!D11000019030</vt:lpstr>
      <vt:lpstr>'110.000'!D11000019040</vt:lpstr>
      <vt:lpstr>'110.000'!D11000019050</vt:lpstr>
      <vt:lpstr>'110.000'!D11000019051</vt:lpstr>
      <vt:lpstr>'110.000'!D11000019060</vt:lpstr>
      <vt:lpstr>'110.000'!D11000019070</vt:lpstr>
      <vt:lpstr>'110.000'!D11000019080</vt:lpstr>
      <vt:lpstr>'110.000'!D11000019090</vt:lpstr>
      <vt:lpstr>'110.000'!D11000019091</vt:lpstr>
      <vt:lpstr>'110.000'!D11000019100</vt:lpstr>
      <vt:lpstr>'110.000'!D11000019110</vt:lpstr>
      <vt:lpstr>'110.000'!D11000019120</vt:lpstr>
      <vt:lpstr>'120.000'!D12000010010</vt:lpstr>
      <vt:lpstr>'120.000'!D12000010020</vt:lpstr>
      <vt:lpstr>'120.000'!D12000010030</vt:lpstr>
      <vt:lpstr>'120.000'!D12000010040</vt:lpstr>
      <vt:lpstr>'120.000'!D12000010050</vt:lpstr>
      <vt:lpstr>'120.000'!D12000010060</vt:lpstr>
      <vt:lpstr>'120.000'!D12000010070</vt:lpstr>
      <vt:lpstr>'120.000'!D12000010150</vt:lpstr>
      <vt:lpstr>'120.000'!D12000010210</vt:lpstr>
      <vt:lpstr>'120.000'!D12000010270</vt:lpstr>
      <vt:lpstr>'120.000'!D12000010280</vt:lpstr>
      <vt:lpstr>'120.000'!D12000010290</vt:lpstr>
      <vt:lpstr>'120.000'!D12000010300</vt:lpstr>
      <vt:lpstr>'120.000'!D12000010310</vt:lpstr>
      <vt:lpstr>'120.000'!D12000010320</vt:lpstr>
      <vt:lpstr>'120.000'!D12000010330</vt:lpstr>
      <vt:lpstr>'120.000'!D12000010340</vt:lpstr>
      <vt:lpstr>'120.100'!D12010010010</vt:lpstr>
      <vt:lpstr>'120.100'!D12010010070</vt:lpstr>
      <vt:lpstr>'120.100'!D12010010080</vt:lpstr>
      <vt:lpstr>'120.100'!D12010010100</vt:lpstr>
      <vt:lpstr>'120.100'!D12010010110</vt:lpstr>
      <vt:lpstr>'120.100'!D12010010120</vt:lpstr>
      <vt:lpstr>'120.100'!D12010010130</vt:lpstr>
      <vt:lpstr>'120.100'!D12010010160</vt:lpstr>
      <vt:lpstr>'120.100'!D12010010170</vt:lpstr>
      <vt:lpstr>'120.100'!D12010010180</vt:lpstr>
      <vt:lpstr>'120.100'!D12010010190</vt:lpstr>
      <vt:lpstr>'120.100'!D12010010220</vt:lpstr>
      <vt:lpstr>'120.100'!D12010010230</vt:lpstr>
      <vt:lpstr>'120.100'!D12010010240</vt:lpstr>
      <vt:lpstr>'120.100'!D12010010250</vt:lpstr>
      <vt:lpstr>'120.100'!D12010010260</vt:lpstr>
      <vt:lpstr>'120.100'!D12010010270</vt:lpstr>
      <vt:lpstr>'120.100'!D12010010290</vt:lpstr>
      <vt:lpstr>'120.100'!D12010010300</vt:lpstr>
      <vt:lpstr>'120.100'!D12010010320</vt:lpstr>
      <vt:lpstr>'120.100'!D12010010330</vt:lpstr>
      <vt:lpstr>'120.100'!D12010010340</vt:lpstr>
      <vt:lpstr>'20.100'!D2010010010</vt:lpstr>
      <vt:lpstr>'20.100'!D2010010020</vt:lpstr>
      <vt:lpstr>'20.100'!D2010010030</vt:lpstr>
      <vt:lpstr>'20.100'!D2010010050</vt:lpstr>
      <vt:lpstr>'20.100'!D2010010060</vt:lpstr>
      <vt:lpstr>'20.100'!D2010010070</vt:lpstr>
      <vt:lpstr>'20.100'!D2010010080</vt:lpstr>
      <vt:lpstr>'20.100'!D2010010100</vt:lpstr>
      <vt:lpstr>'20.100'!D2010010120</vt:lpstr>
      <vt:lpstr>'20.100'!D2010010130</vt:lpstr>
      <vt:lpstr>'20.100'!D2010010140</vt:lpstr>
      <vt:lpstr>'20.100'!D2010010150</vt:lpstr>
      <vt:lpstr>'20.100'!D2010010160</vt:lpstr>
      <vt:lpstr>'20.100'!D2010010170</vt:lpstr>
      <vt:lpstr>'20.100'!D2010010180</vt:lpstr>
      <vt:lpstr>'20.100'!D2010010190</vt:lpstr>
      <vt:lpstr>'20.100'!D2010010200</vt:lpstr>
      <vt:lpstr>'20.100'!D2010010210</vt:lpstr>
      <vt:lpstr>'20.100'!D2010010220</vt:lpstr>
      <vt:lpstr>'20.100'!D2010010230</vt:lpstr>
      <vt:lpstr>'20.100'!D2010010240</vt:lpstr>
      <vt:lpstr>D2010010250</vt:lpstr>
      <vt:lpstr>'20.200'!D2020010010</vt:lpstr>
      <vt:lpstr>'20.200'!D2020010020</vt:lpstr>
      <vt:lpstr>'20.200'!D2020010030</vt:lpstr>
      <vt:lpstr>'20.200'!D2020010040</vt:lpstr>
      <vt:lpstr>'20.200'!D2020010070</vt:lpstr>
      <vt:lpstr>'20.200'!D2020010080</vt:lpstr>
      <vt:lpstr>'20.200'!D2020010090</vt:lpstr>
      <vt:lpstr>'20.200'!D2020010100</vt:lpstr>
      <vt:lpstr>'20.200'!D2020010110</vt:lpstr>
      <vt:lpstr>'20.200'!D2020010130</vt:lpstr>
      <vt:lpstr>'20.200'!D2020010150</vt:lpstr>
      <vt:lpstr>'20.200'!D2020010170</vt:lpstr>
      <vt:lpstr>'20.200'!D2020010180</vt:lpstr>
      <vt:lpstr>'20.200'!D2020010190</vt:lpstr>
      <vt:lpstr>'20.200'!D2020010210</vt:lpstr>
      <vt:lpstr>'20.200'!D2020010220</vt:lpstr>
      <vt:lpstr>'20.200'!D2020010230</vt:lpstr>
      <vt:lpstr>'20.200'!D2020010240</vt:lpstr>
      <vt:lpstr>'20.200'!D2020010250</vt:lpstr>
      <vt:lpstr>'20.200'!D2020010260</vt:lpstr>
      <vt:lpstr>'20.200'!D2020010270</vt:lpstr>
      <vt:lpstr>'20.200'!D2020010280</vt:lpstr>
      <vt:lpstr>'20.300'!D2030010110</vt:lpstr>
      <vt:lpstr>'20.300'!D2030010120</vt:lpstr>
      <vt:lpstr>'20.300'!D2030010130</vt:lpstr>
      <vt:lpstr>'20.300'!D2030010140</vt:lpstr>
      <vt:lpstr>'20.300'!D2030010150</vt:lpstr>
      <vt:lpstr>'20.300'!D2030010160</vt:lpstr>
      <vt:lpstr>'20.300'!D2030010170</vt:lpstr>
      <vt:lpstr>'20.300'!D2030010180</vt:lpstr>
      <vt:lpstr>'20.300'!D2030010220</vt:lpstr>
      <vt:lpstr>'20.300'!D2030010230</vt:lpstr>
      <vt:lpstr>'20.300'!D2030010240</vt:lpstr>
      <vt:lpstr>'20.300'!D2030010250</vt:lpstr>
      <vt:lpstr>'20.300'!D2030010260</vt:lpstr>
      <vt:lpstr>'20.300'!D2030010270</vt:lpstr>
      <vt:lpstr>'20.300'!D2030010280</vt:lpstr>
      <vt:lpstr>'20.300'!D2030010290</vt:lpstr>
      <vt:lpstr>'20.600'!D2060010020</vt:lpstr>
      <vt:lpstr>'20.600'!D2060010060</vt:lpstr>
      <vt:lpstr>'20.600'!D2060010070</vt:lpstr>
      <vt:lpstr>'20.600'!D2060010080</vt:lpstr>
      <vt:lpstr>'20.600'!D2060010090</vt:lpstr>
      <vt:lpstr>'20.600'!D2060010100</vt:lpstr>
      <vt:lpstr>'20.600'!D2060010110</vt:lpstr>
      <vt:lpstr>'20.600'!D2060010120</vt:lpstr>
      <vt:lpstr>'20.600'!D2060010130</vt:lpstr>
      <vt:lpstr>'30.000'!D3000010010</vt:lpstr>
      <vt:lpstr>'30.000'!D3000010020</vt:lpstr>
      <vt:lpstr>'30.000'!D3000010030</vt:lpstr>
      <vt:lpstr>'30.000'!D3000010040</vt:lpstr>
      <vt:lpstr>'30.000'!D3000010050</vt:lpstr>
      <vt:lpstr>'30.000'!D3000010060</vt:lpstr>
      <vt:lpstr>'30.000'!D3000010070</vt:lpstr>
      <vt:lpstr>'30.000'!D3000010071</vt:lpstr>
      <vt:lpstr>'30.000'!D3000010080</vt:lpstr>
      <vt:lpstr>'30.000'!D3000011010</vt:lpstr>
      <vt:lpstr>'30.000'!D3000011020</vt:lpstr>
      <vt:lpstr>'30.000'!D3000011030</vt:lpstr>
      <vt:lpstr>'30.000'!D3000011040</vt:lpstr>
      <vt:lpstr>'30.000'!D3000011050</vt:lpstr>
      <vt:lpstr>'30.000'!D3000011060</vt:lpstr>
      <vt:lpstr>'30.000'!D3000011070</vt:lpstr>
      <vt:lpstr>'30.000'!D3000011071</vt:lpstr>
      <vt:lpstr>'30.000'!D3000011080</vt:lpstr>
      <vt:lpstr>'30.000'!D3000012010</vt:lpstr>
      <vt:lpstr>'30.000'!D3000012020</vt:lpstr>
      <vt:lpstr>'30.000'!D3000012030</vt:lpstr>
      <vt:lpstr>'30.000'!D3000012040</vt:lpstr>
      <vt:lpstr>'30.000'!D3000012050</vt:lpstr>
      <vt:lpstr>'30.000'!D3000012060</vt:lpstr>
      <vt:lpstr>'30.000'!D3000012070</vt:lpstr>
      <vt:lpstr>'30.000'!D3000012071</vt:lpstr>
      <vt:lpstr>'30.000'!D3000012080</vt:lpstr>
      <vt:lpstr>'30.000'!D3000013010</vt:lpstr>
      <vt:lpstr>'30.000'!D3000013020</vt:lpstr>
      <vt:lpstr>'30.000'!D3000013030</vt:lpstr>
      <vt:lpstr>'30.000'!D3000013040</vt:lpstr>
      <vt:lpstr>'30.000'!D3000013050</vt:lpstr>
      <vt:lpstr>'30.000'!D3000013060</vt:lpstr>
      <vt:lpstr>'30.000'!D3000013070</vt:lpstr>
      <vt:lpstr>'30.000'!D3000013071</vt:lpstr>
      <vt:lpstr>'30.000'!D3000013080</vt:lpstr>
      <vt:lpstr>'30.000'!D3000014010</vt:lpstr>
      <vt:lpstr>'30.000'!D3000014020</vt:lpstr>
      <vt:lpstr>'30.000'!D3000014030</vt:lpstr>
      <vt:lpstr>'30.000'!D3000014040</vt:lpstr>
      <vt:lpstr>'30.000'!D3000014050</vt:lpstr>
      <vt:lpstr>'30.000'!D3000014060</vt:lpstr>
      <vt:lpstr>'30.000'!D3000014070</vt:lpstr>
      <vt:lpstr>'30.000'!D3000014071</vt:lpstr>
      <vt:lpstr>'30.000'!D3000014080</vt:lpstr>
      <vt:lpstr>'30.000'!D3000015010</vt:lpstr>
      <vt:lpstr>'30.000'!D3000015020</vt:lpstr>
      <vt:lpstr>'30.000'!D3000015030</vt:lpstr>
      <vt:lpstr>'30.000'!D3000015040</vt:lpstr>
      <vt:lpstr>'30.000'!D3000015050</vt:lpstr>
      <vt:lpstr>'30.000'!D3000015060</vt:lpstr>
      <vt:lpstr>'30.000'!D3000015070</vt:lpstr>
      <vt:lpstr>'30.000'!D3000015071</vt:lpstr>
      <vt:lpstr>'30.000'!D3000015080</vt:lpstr>
      <vt:lpstr>'30.000'!D3000019010</vt:lpstr>
      <vt:lpstr>'30.000'!D3000019020</vt:lpstr>
      <vt:lpstr>'30.000'!D3000019030</vt:lpstr>
      <vt:lpstr>'30.000'!D3000019040</vt:lpstr>
      <vt:lpstr>'30.000'!D3000019050</vt:lpstr>
      <vt:lpstr>'30.000'!D3000019060</vt:lpstr>
      <vt:lpstr>'30.000'!D3000019070</vt:lpstr>
      <vt:lpstr>'30.000'!D3000019071</vt:lpstr>
      <vt:lpstr>'30.000'!D3000019080</vt:lpstr>
      <vt:lpstr>'50.000'!D5000010010</vt:lpstr>
      <vt:lpstr>'50.000'!D5000010020</vt:lpstr>
      <vt:lpstr>'50.000'!D5000010021</vt:lpstr>
      <vt:lpstr>'50.000'!D5000010030</vt:lpstr>
      <vt:lpstr>'50.000'!D5000010040</vt:lpstr>
      <vt:lpstr>'50.000'!D5000010050</vt:lpstr>
      <vt:lpstr>'50.000'!D5000010060</vt:lpstr>
      <vt:lpstr>'50.000'!D5000011010</vt:lpstr>
      <vt:lpstr>'50.000'!D5000011020</vt:lpstr>
      <vt:lpstr>'50.000'!D5000011021</vt:lpstr>
      <vt:lpstr>'50.000'!D5000011030</vt:lpstr>
      <vt:lpstr>'50.000'!D5000011040</vt:lpstr>
      <vt:lpstr>'50.000'!D5000011050</vt:lpstr>
      <vt:lpstr>'50.000'!D5000011060</vt:lpstr>
      <vt:lpstr>'50.000'!D5000012010</vt:lpstr>
      <vt:lpstr>'50.000'!D5000012020</vt:lpstr>
      <vt:lpstr>'50.000'!D5000012021</vt:lpstr>
      <vt:lpstr>'50.000'!D5000012030</vt:lpstr>
      <vt:lpstr>'50.000'!D5000012040</vt:lpstr>
      <vt:lpstr>'50.000'!D5000012050</vt:lpstr>
      <vt:lpstr>'50.000'!D5000012060</vt:lpstr>
      <vt:lpstr>'50.000'!D5000013010</vt:lpstr>
      <vt:lpstr>'50.000'!D5000013020</vt:lpstr>
      <vt:lpstr>'50.000'!D5000013021</vt:lpstr>
      <vt:lpstr>'50.000'!D5000013030</vt:lpstr>
      <vt:lpstr>'50.000'!D5000013040</vt:lpstr>
      <vt:lpstr>'50.000'!D5000013050</vt:lpstr>
      <vt:lpstr>'50.000'!D5000013060</vt:lpstr>
      <vt:lpstr>'50.000'!D5000014010</vt:lpstr>
      <vt:lpstr>'50.000'!D5000014020</vt:lpstr>
      <vt:lpstr>'50.000'!D5000014021</vt:lpstr>
      <vt:lpstr>'50.000'!D5000014030</vt:lpstr>
      <vt:lpstr>'50.000'!D5000014040</vt:lpstr>
      <vt:lpstr>'50.000'!D5000014050</vt:lpstr>
      <vt:lpstr>'50.000'!D5000014060</vt:lpstr>
      <vt:lpstr>'50.000'!D5000015010</vt:lpstr>
      <vt:lpstr>'50.000'!D5000015020</vt:lpstr>
      <vt:lpstr>'50.000'!D5000015021</vt:lpstr>
      <vt:lpstr>'50.000'!D5000015030</vt:lpstr>
      <vt:lpstr>'50.000'!D5000015040</vt:lpstr>
      <vt:lpstr>'50.000'!D5000015050</vt:lpstr>
      <vt:lpstr>'50.000'!D5000015060</vt:lpstr>
      <vt:lpstr>'50.000'!D5000019010</vt:lpstr>
      <vt:lpstr>'50.000'!D5000019020</vt:lpstr>
      <vt:lpstr>'50.000'!D5000019021</vt:lpstr>
      <vt:lpstr>'50.000'!D5000019030</vt:lpstr>
      <vt:lpstr>'50.000'!D5000019040</vt:lpstr>
      <vt:lpstr>'50.000'!D5000019050</vt:lpstr>
      <vt:lpstr>'50.000'!D5000019060</vt:lpstr>
      <vt:lpstr>'50.100'!D5010010010</vt:lpstr>
      <vt:lpstr>'50.100'!D5010010020</vt:lpstr>
      <vt:lpstr>'50.100'!D5010010030</vt:lpstr>
      <vt:lpstr>'50.100'!D5010010040</vt:lpstr>
      <vt:lpstr>'50.100'!D5010010050</vt:lpstr>
      <vt:lpstr>'50.100'!D5010010080</vt:lpstr>
      <vt:lpstr>'50.100'!D5010010090</vt:lpstr>
      <vt:lpstr>'50.100'!D5010011010</vt:lpstr>
      <vt:lpstr>'50.100'!D5010011020</vt:lpstr>
      <vt:lpstr>'50.100'!D5010011030</vt:lpstr>
      <vt:lpstr>'50.100'!D5010011040</vt:lpstr>
      <vt:lpstr>'50.100'!D5010011050</vt:lpstr>
      <vt:lpstr>'50.100'!D5010011060</vt:lpstr>
      <vt:lpstr>'50.100'!D5010011080</vt:lpstr>
      <vt:lpstr>'50.100'!D5010011090</vt:lpstr>
      <vt:lpstr>'50.100'!D5010012010</vt:lpstr>
      <vt:lpstr>'50.100'!D5010012020</vt:lpstr>
      <vt:lpstr>'50.100'!D5010012030</vt:lpstr>
      <vt:lpstr>'50.100'!D5010012040</vt:lpstr>
      <vt:lpstr>'50.100'!D5010012050</vt:lpstr>
      <vt:lpstr>'50.100'!D5010012060</vt:lpstr>
      <vt:lpstr>'50.100'!D5010012080</vt:lpstr>
      <vt:lpstr>'50.100'!D5010012090</vt:lpstr>
      <vt:lpstr>'50.100'!D5010013010</vt:lpstr>
      <vt:lpstr>'50.100'!D5010013020</vt:lpstr>
      <vt:lpstr>'50.100'!D5010013030</vt:lpstr>
      <vt:lpstr>'50.100'!D5010013040</vt:lpstr>
      <vt:lpstr>'50.100'!D5010013050</vt:lpstr>
      <vt:lpstr>'50.100'!D5010013070</vt:lpstr>
      <vt:lpstr>'50.100'!D5010013080</vt:lpstr>
      <vt:lpstr>'50.100'!D5010013090</vt:lpstr>
      <vt:lpstr>'50.100'!D5010014010</vt:lpstr>
      <vt:lpstr>'50.100'!D5010014020</vt:lpstr>
      <vt:lpstr>'50.100'!D5010014030</vt:lpstr>
      <vt:lpstr>'50.100'!D5010014040</vt:lpstr>
      <vt:lpstr>'50.100'!D5010014050</vt:lpstr>
      <vt:lpstr>'50.100'!D5010014070</vt:lpstr>
      <vt:lpstr>'50.100'!D5010014080</vt:lpstr>
      <vt:lpstr>'50.100'!D5010014090</vt:lpstr>
      <vt:lpstr>'50.100'!D5010015010</vt:lpstr>
      <vt:lpstr>'50.100'!D5010015020</vt:lpstr>
      <vt:lpstr>'50.100'!D5010015030</vt:lpstr>
      <vt:lpstr>'50.100'!D5010015040</vt:lpstr>
      <vt:lpstr>'50.100'!D5010015050</vt:lpstr>
      <vt:lpstr>'50.100'!D5010015070</vt:lpstr>
      <vt:lpstr>'50.100'!D5010015080</vt:lpstr>
      <vt:lpstr>'50.100'!D5010015090</vt:lpstr>
      <vt:lpstr>'50.100'!D5010019010</vt:lpstr>
      <vt:lpstr>'50.100'!D5010019020</vt:lpstr>
      <vt:lpstr>'50.100'!D5010019030</vt:lpstr>
      <vt:lpstr>'50.100'!D5010019040</vt:lpstr>
      <vt:lpstr>'50.100'!D5010019050</vt:lpstr>
      <vt:lpstr>'50.100'!D5010019070</vt:lpstr>
      <vt:lpstr>'50.100'!D5010019080</vt:lpstr>
      <vt:lpstr>'50.100'!D5010019090</vt:lpstr>
      <vt:lpstr>'50.100'!D5010020010</vt:lpstr>
      <vt:lpstr>'50.100'!D5010020020</vt:lpstr>
      <vt:lpstr>'50.100'!D5010020030</vt:lpstr>
      <vt:lpstr>'50.100'!D5010020040</vt:lpstr>
      <vt:lpstr>'50.100'!D5010020050</vt:lpstr>
      <vt:lpstr>'50.100'!D5010020080</vt:lpstr>
      <vt:lpstr>'50.100'!D5010020090</vt:lpstr>
      <vt:lpstr>'50.100'!D5010021010</vt:lpstr>
      <vt:lpstr>'50.100'!D5010021020</vt:lpstr>
      <vt:lpstr>'50.100'!D5010021030</vt:lpstr>
      <vt:lpstr>'50.100'!D5010021040</vt:lpstr>
      <vt:lpstr>'50.100'!D5010021050</vt:lpstr>
      <vt:lpstr>'50.100'!D5010021080</vt:lpstr>
      <vt:lpstr>'50.100'!D5010021090</vt:lpstr>
      <vt:lpstr>'50.100'!D5010022010</vt:lpstr>
      <vt:lpstr>'50.100'!D5010022020</vt:lpstr>
      <vt:lpstr>'50.100'!D5010022030</vt:lpstr>
      <vt:lpstr>'50.100'!D5010022040</vt:lpstr>
      <vt:lpstr>'50.100'!D5010022050</vt:lpstr>
      <vt:lpstr>'50.100'!D5010022080</vt:lpstr>
      <vt:lpstr>'50.100'!D5010022090</vt:lpstr>
      <vt:lpstr>'50.100'!D5010023010</vt:lpstr>
      <vt:lpstr>'50.100'!D5010023020</vt:lpstr>
      <vt:lpstr>'50.100'!D5010023030</vt:lpstr>
      <vt:lpstr>'50.100'!D5010023040</vt:lpstr>
      <vt:lpstr>'50.100'!D5010023050</vt:lpstr>
      <vt:lpstr>'50.100'!D5010023080</vt:lpstr>
      <vt:lpstr>'50.100'!D5010023090</vt:lpstr>
      <vt:lpstr>'50.100'!D5010024010</vt:lpstr>
      <vt:lpstr>'50.100'!D5010024020</vt:lpstr>
      <vt:lpstr>'50.100'!D5010024030</vt:lpstr>
      <vt:lpstr>'50.100'!D5010024040</vt:lpstr>
      <vt:lpstr>'50.100'!D5010024050</vt:lpstr>
      <vt:lpstr>'50.100'!D5010024080</vt:lpstr>
      <vt:lpstr>'50.100'!D5010024090</vt:lpstr>
      <vt:lpstr>'50.100'!D5010025010</vt:lpstr>
      <vt:lpstr>'50.100'!D5010025020</vt:lpstr>
      <vt:lpstr>'50.100'!D5010025030</vt:lpstr>
      <vt:lpstr>'50.100'!D5010025040</vt:lpstr>
      <vt:lpstr>'50.100'!D5010025050</vt:lpstr>
      <vt:lpstr>'50.100'!D5010025080</vt:lpstr>
      <vt:lpstr>'50.100'!D5010025090</vt:lpstr>
      <vt:lpstr>'50.100'!D5010029010</vt:lpstr>
      <vt:lpstr>'50.100'!D5010029020</vt:lpstr>
      <vt:lpstr>'50.100'!D5010029030</vt:lpstr>
      <vt:lpstr>'50.100'!D5010029040</vt:lpstr>
      <vt:lpstr>'50.100'!D5010029050</vt:lpstr>
      <vt:lpstr>'50.100'!D5010029080</vt:lpstr>
      <vt:lpstr>'50.100'!D5010029090</vt:lpstr>
      <vt:lpstr>'50.100'!D5010030010</vt:lpstr>
      <vt:lpstr>'50.100'!D5010030020</vt:lpstr>
      <vt:lpstr>'50.100'!D5010030030</vt:lpstr>
      <vt:lpstr>'50.100'!D5010030040</vt:lpstr>
      <vt:lpstr>'50.100'!D5010030050</vt:lpstr>
      <vt:lpstr>'50.100'!D5010030080</vt:lpstr>
      <vt:lpstr>'50.100'!D5010030090</vt:lpstr>
      <vt:lpstr>'50.100'!D5010031010</vt:lpstr>
      <vt:lpstr>'50.100'!D5010031020</vt:lpstr>
      <vt:lpstr>'50.100'!D5010031030</vt:lpstr>
      <vt:lpstr>'50.100'!D5010031040</vt:lpstr>
      <vt:lpstr>'50.100'!D5010031050</vt:lpstr>
      <vt:lpstr>'50.100'!D5010031080</vt:lpstr>
      <vt:lpstr>'50.100'!D5010031090</vt:lpstr>
      <vt:lpstr>'50.100'!D5010032010</vt:lpstr>
      <vt:lpstr>'50.100'!D5010032020</vt:lpstr>
      <vt:lpstr>'50.100'!D5010032030</vt:lpstr>
      <vt:lpstr>'50.100'!D5010032040</vt:lpstr>
      <vt:lpstr>'50.100'!D5010032050</vt:lpstr>
      <vt:lpstr>'50.100'!D5010032080</vt:lpstr>
      <vt:lpstr>'50.100'!D5010032090</vt:lpstr>
      <vt:lpstr>'50.100'!D5010033010</vt:lpstr>
      <vt:lpstr>'50.100'!D5010033020</vt:lpstr>
      <vt:lpstr>'50.100'!D5010033030</vt:lpstr>
      <vt:lpstr>'50.100'!D5010033040</vt:lpstr>
      <vt:lpstr>'50.100'!D5010033050</vt:lpstr>
      <vt:lpstr>'50.100'!D5010033080</vt:lpstr>
      <vt:lpstr>'50.100'!D5010033090</vt:lpstr>
      <vt:lpstr>'50.100'!D5010034010</vt:lpstr>
      <vt:lpstr>'50.100'!D5010034020</vt:lpstr>
      <vt:lpstr>'50.100'!D5010034030</vt:lpstr>
      <vt:lpstr>'50.100'!D5010034040</vt:lpstr>
      <vt:lpstr>'50.100'!D5010034050</vt:lpstr>
      <vt:lpstr>'50.100'!D5010034080</vt:lpstr>
      <vt:lpstr>'50.100'!D5010034090</vt:lpstr>
      <vt:lpstr>'50.100'!D5010035010</vt:lpstr>
      <vt:lpstr>'50.100'!D5010035020</vt:lpstr>
      <vt:lpstr>'50.100'!D5010035030</vt:lpstr>
      <vt:lpstr>'50.100'!D5010035040</vt:lpstr>
      <vt:lpstr>'50.100'!D5010035050</vt:lpstr>
      <vt:lpstr>'50.100'!D5010035080</vt:lpstr>
      <vt:lpstr>'50.100'!D5010035090</vt:lpstr>
      <vt:lpstr>'50.100'!D5010039010</vt:lpstr>
      <vt:lpstr>'50.100'!D5010039020</vt:lpstr>
      <vt:lpstr>'50.100'!D5010039030</vt:lpstr>
      <vt:lpstr>'50.100'!D5010039040</vt:lpstr>
      <vt:lpstr>'50.100'!D5010039050</vt:lpstr>
      <vt:lpstr>'50.100'!D5010039080</vt:lpstr>
      <vt:lpstr>'50.100'!D5010039090</vt:lpstr>
      <vt:lpstr>D5010040010</vt:lpstr>
      <vt:lpstr>D5010040020</vt:lpstr>
      <vt:lpstr>D5010040030</vt:lpstr>
      <vt:lpstr>D5010040040</vt:lpstr>
      <vt:lpstr>D5010040050</vt:lpstr>
      <vt:lpstr>D5010040080</vt:lpstr>
      <vt:lpstr>D5010040090</vt:lpstr>
      <vt:lpstr>D5010041010</vt:lpstr>
      <vt:lpstr>D5010041020</vt:lpstr>
      <vt:lpstr>D5010041030</vt:lpstr>
      <vt:lpstr>D5010041040</vt:lpstr>
      <vt:lpstr>D5010041050</vt:lpstr>
      <vt:lpstr>D5010041080</vt:lpstr>
      <vt:lpstr>D5010041090</vt:lpstr>
      <vt:lpstr>D5010042010</vt:lpstr>
      <vt:lpstr>D5010042020</vt:lpstr>
      <vt:lpstr>D5010042030</vt:lpstr>
      <vt:lpstr>D5010042040</vt:lpstr>
      <vt:lpstr>D5010042050</vt:lpstr>
      <vt:lpstr>D5010042080</vt:lpstr>
      <vt:lpstr>D5010042090</vt:lpstr>
      <vt:lpstr>D5010043010</vt:lpstr>
      <vt:lpstr>D5010043020</vt:lpstr>
      <vt:lpstr>D5010043030</vt:lpstr>
      <vt:lpstr>D5010043040</vt:lpstr>
      <vt:lpstr>D5010043050</vt:lpstr>
      <vt:lpstr>D5010043080</vt:lpstr>
      <vt:lpstr>D5010043090</vt:lpstr>
      <vt:lpstr>D5010044010</vt:lpstr>
      <vt:lpstr>D5010044020</vt:lpstr>
      <vt:lpstr>D5010044030</vt:lpstr>
      <vt:lpstr>D5010044040</vt:lpstr>
      <vt:lpstr>D5010044050</vt:lpstr>
      <vt:lpstr>D5010044080</vt:lpstr>
      <vt:lpstr>D5010044090</vt:lpstr>
      <vt:lpstr>D5010045010</vt:lpstr>
      <vt:lpstr>D5010045020</vt:lpstr>
      <vt:lpstr>D5010045030</vt:lpstr>
      <vt:lpstr>D5010045040</vt:lpstr>
      <vt:lpstr>D5010045050</vt:lpstr>
      <vt:lpstr>D5010045080</vt:lpstr>
      <vt:lpstr>D5010045090</vt:lpstr>
      <vt:lpstr>D5010049010</vt:lpstr>
      <vt:lpstr>D5010049020</vt:lpstr>
      <vt:lpstr>D5010049030</vt:lpstr>
      <vt:lpstr>D5010049040</vt:lpstr>
      <vt:lpstr>D5010049050</vt:lpstr>
      <vt:lpstr>D5010049080</vt:lpstr>
      <vt:lpstr>D5010049090</vt:lpstr>
      <vt:lpstr>'60.000'!D6000010010</vt:lpstr>
      <vt:lpstr>'60.000'!D6000010020</vt:lpstr>
      <vt:lpstr>'60.000'!D6000010030</vt:lpstr>
      <vt:lpstr>'60.000'!D6000010040</vt:lpstr>
      <vt:lpstr>'60.000'!D6000010050</vt:lpstr>
      <vt:lpstr>'60.000'!D6000010060</vt:lpstr>
      <vt:lpstr>'60.000'!D6000010070</vt:lpstr>
      <vt:lpstr>'60.000'!D6000010080</vt:lpstr>
      <vt:lpstr>'60.000'!D6000010090</vt:lpstr>
      <vt:lpstr>'60.000'!D6000010100</vt:lpstr>
      <vt:lpstr>'60.000'!D6000010110</vt:lpstr>
      <vt:lpstr>'60.000'!D6000010120</vt:lpstr>
      <vt:lpstr>'60.000'!D6000010130</vt:lpstr>
      <vt:lpstr>'60.000'!D6000010140</vt:lpstr>
      <vt:lpstr>'60.000'!D6000010150</vt:lpstr>
      <vt:lpstr>'60.000'!D6000010160</vt:lpstr>
      <vt:lpstr>'60.000'!D6000010170</vt:lpstr>
      <vt:lpstr>'60.000'!D6000010180</vt:lpstr>
      <vt:lpstr>'60.000'!D6000010190</vt:lpstr>
      <vt:lpstr>'60.000'!D6000010200</vt:lpstr>
      <vt:lpstr>'60.000'!D6000010210</vt:lpstr>
      <vt:lpstr>'60.000'!D6000010220</vt:lpstr>
      <vt:lpstr>'60.000'!D6000010230</vt:lpstr>
      <vt:lpstr>'60.000'!D6000010240</vt:lpstr>
      <vt:lpstr>'60.000'!D6000010250</vt:lpstr>
      <vt:lpstr>'60.000'!D6000010260</vt:lpstr>
      <vt:lpstr>'60.000'!D6000010270</vt:lpstr>
      <vt:lpstr>'60.000'!D6000011010</vt:lpstr>
      <vt:lpstr>'60.000'!D6000011020</vt:lpstr>
      <vt:lpstr>'60.000'!D6000011030</vt:lpstr>
      <vt:lpstr>'60.000'!D6000011050</vt:lpstr>
      <vt:lpstr>'60.000'!D6000011060</vt:lpstr>
      <vt:lpstr>'60.000'!D6000011070</vt:lpstr>
      <vt:lpstr>'60.000'!D6000011080</vt:lpstr>
      <vt:lpstr>'60.000'!D6000011090</vt:lpstr>
      <vt:lpstr>'60.000'!D6000011100</vt:lpstr>
      <vt:lpstr>'60.000'!D6000011110</vt:lpstr>
      <vt:lpstr>'60.000'!D6000011130</vt:lpstr>
      <vt:lpstr>'60.000'!D6000011140</vt:lpstr>
      <vt:lpstr>'60.000'!D6000011150</vt:lpstr>
      <vt:lpstr>'60.000'!D6000011170</vt:lpstr>
      <vt:lpstr>'60.000'!D6000011180</vt:lpstr>
      <vt:lpstr>'60.000'!D6000011190</vt:lpstr>
      <vt:lpstr>'60.000'!D6000011200</vt:lpstr>
      <vt:lpstr>'60.000'!D6000011210</vt:lpstr>
      <vt:lpstr>'60.000'!D6000011220</vt:lpstr>
      <vt:lpstr>'60.000'!D6000011230</vt:lpstr>
      <vt:lpstr>'60.000'!D6000011240</vt:lpstr>
      <vt:lpstr>'60.000'!D6000011250</vt:lpstr>
      <vt:lpstr>'60.000'!D6000011260</vt:lpstr>
      <vt:lpstr>'60.000'!D6000011270</vt:lpstr>
      <vt:lpstr>'60.000'!D6000012010</vt:lpstr>
      <vt:lpstr>'60.000'!D6000012020</vt:lpstr>
      <vt:lpstr>'60.000'!D6000012030</vt:lpstr>
      <vt:lpstr>'60.000'!D6000012050</vt:lpstr>
      <vt:lpstr>'60.000'!D6000012060</vt:lpstr>
      <vt:lpstr>'60.000'!D6000012070</vt:lpstr>
      <vt:lpstr>'60.000'!D6000012080</vt:lpstr>
      <vt:lpstr>'60.000'!D6000012090</vt:lpstr>
      <vt:lpstr>'60.000'!D6000012100</vt:lpstr>
      <vt:lpstr>'60.000'!D6000012110</vt:lpstr>
      <vt:lpstr>'60.000'!D6000012130</vt:lpstr>
      <vt:lpstr>'60.000'!D6000012140</vt:lpstr>
      <vt:lpstr>'60.000'!D6000012150</vt:lpstr>
      <vt:lpstr>'60.000'!D6000012170</vt:lpstr>
      <vt:lpstr>'60.000'!D6000012180</vt:lpstr>
      <vt:lpstr>'60.000'!D6000012190</vt:lpstr>
      <vt:lpstr>'60.000'!D6000012200</vt:lpstr>
      <vt:lpstr>'60.000'!D6000012210</vt:lpstr>
      <vt:lpstr>'60.000'!D6000012220</vt:lpstr>
      <vt:lpstr>'60.000'!D6000012230</vt:lpstr>
      <vt:lpstr>'60.000'!D6000012240</vt:lpstr>
      <vt:lpstr>'60.000'!D6000012250</vt:lpstr>
      <vt:lpstr>'60.000'!D6000012260</vt:lpstr>
      <vt:lpstr>'60.000'!D6000012270</vt:lpstr>
      <vt:lpstr>'60.000'!D6000013010</vt:lpstr>
      <vt:lpstr>'60.000'!D6000013020</vt:lpstr>
      <vt:lpstr>'60.000'!D6000013030</vt:lpstr>
      <vt:lpstr>'60.000'!D6000013050</vt:lpstr>
      <vt:lpstr>'60.000'!D6000013060</vt:lpstr>
      <vt:lpstr>'60.000'!D6000013070</vt:lpstr>
      <vt:lpstr>'60.000'!D6000013080</vt:lpstr>
      <vt:lpstr>'60.000'!D6000013090</vt:lpstr>
      <vt:lpstr>'60.000'!D6000013100</vt:lpstr>
      <vt:lpstr>'60.000'!D6000013110</vt:lpstr>
      <vt:lpstr>'60.000'!D6000013130</vt:lpstr>
      <vt:lpstr>'60.000'!D6000013140</vt:lpstr>
      <vt:lpstr>'60.000'!D6000013150</vt:lpstr>
      <vt:lpstr>'60.000'!D6000013170</vt:lpstr>
      <vt:lpstr>'60.000'!D6000013180</vt:lpstr>
      <vt:lpstr>'60.000'!D6000013190</vt:lpstr>
      <vt:lpstr>'60.000'!D6000013200</vt:lpstr>
      <vt:lpstr>'60.000'!D6000013210</vt:lpstr>
      <vt:lpstr>'60.000'!D6000013220</vt:lpstr>
      <vt:lpstr>'60.000'!D6000013230</vt:lpstr>
      <vt:lpstr>'60.000'!D6000013240</vt:lpstr>
      <vt:lpstr>'60.000'!D6000013250</vt:lpstr>
      <vt:lpstr>'60.000'!D6000013260</vt:lpstr>
      <vt:lpstr>'60.000'!D6000013270</vt:lpstr>
      <vt:lpstr>'60.000'!D6000014010</vt:lpstr>
      <vt:lpstr>'60.000'!D6000014020</vt:lpstr>
      <vt:lpstr>'60.000'!D6000014030</vt:lpstr>
      <vt:lpstr>'60.000'!D6000014050</vt:lpstr>
      <vt:lpstr>'60.000'!D6000014060</vt:lpstr>
      <vt:lpstr>'60.000'!D6000014070</vt:lpstr>
      <vt:lpstr>'60.000'!D6000014080</vt:lpstr>
      <vt:lpstr>'60.000'!D6000014090</vt:lpstr>
      <vt:lpstr>'60.000'!D6000014100</vt:lpstr>
      <vt:lpstr>'60.000'!D6000014110</vt:lpstr>
      <vt:lpstr>'60.000'!D6000014130</vt:lpstr>
      <vt:lpstr>'60.000'!D6000014140</vt:lpstr>
      <vt:lpstr>'60.000'!D6000014150</vt:lpstr>
      <vt:lpstr>'60.000'!D6000014170</vt:lpstr>
      <vt:lpstr>'60.000'!D6000014180</vt:lpstr>
      <vt:lpstr>'60.000'!D6000014190</vt:lpstr>
      <vt:lpstr>'60.000'!D6000014200</vt:lpstr>
      <vt:lpstr>'60.000'!D6000014210</vt:lpstr>
      <vt:lpstr>'60.000'!D6000014220</vt:lpstr>
      <vt:lpstr>'60.000'!D6000014230</vt:lpstr>
      <vt:lpstr>'60.000'!D6000014240</vt:lpstr>
      <vt:lpstr>'60.000'!D6000014250</vt:lpstr>
      <vt:lpstr>'60.000'!D6000014260</vt:lpstr>
      <vt:lpstr>'60.000'!D6000014270</vt:lpstr>
      <vt:lpstr>'60.000'!D6000015010</vt:lpstr>
      <vt:lpstr>'60.000'!D6000015020</vt:lpstr>
      <vt:lpstr>'60.000'!D6000015030</vt:lpstr>
      <vt:lpstr>'60.000'!D6000015050</vt:lpstr>
      <vt:lpstr>'60.000'!D6000015060</vt:lpstr>
      <vt:lpstr>'60.000'!D6000015070</vt:lpstr>
      <vt:lpstr>'60.000'!D6000015080</vt:lpstr>
      <vt:lpstr>'60.000'!D6000015090</vt:lpstr>
      <vt:lpstr>'60.000'!D6000015100</vt:lpstr>
      <vt:lpstr>'60.000'!D6000015110</vt:lpstr>
      <vt:lpstr>'60.000'!D6000015130</vt:lpstr>
      <vt:lpstr>'60.000'!D6000015140</vt:lpstr>
      <vt:lpstr>'60.000'!D6000015150</vt:lpstr>
      <vt:lpstr>'60.000'!D6000015170</vt:lpstr>
      <vt:lpstr>'60.000'!D6000015180</vt:lpstr>
      <vt:lpstr>'60.000'!D6000015190</vt:lpstr>
      <vt:lpstr>'60.000'!D6000015200</vt:lpstr>
      <vt:lpstr>'60.000'!D6000015210</vt:lpstr>
      <vt:lpstr>'60.000'!D6000015220</vt:lpstr>
      <vt:lpstr>'60.000'!D6000015230</vt:lpstr>
      <vt:lpstr>'60.000'!D6000015240</vt:lpstr>
      <vt:lpstr>'60.000'!D6000015250</vt:lpstr>
      <vt:lpstr>'60.000'!D6000015260</vt:lpstr>
      <vt:lpstr>'60.000'!D6000015270</vt:lpstr>
      <vt:lpstr>'60.000'!D6000019010</vt:lpstr>
      <vt:lpstr>'60.000'!D6000019020</vt:lpstr>
      <vt:lpstr>'60.000'!D6000019030</vt:lpstr>
      <vt:lpstr>'60.000'!D6000019050</vt:lpstr>
      <vt:lpstr>'60.000'!D6000019060</vt:lpstr>
      <vt:lpstr>'60.000'!D6000019070</vt:lpstr>
      <vt:lpstr>'60.000'!D6000019080</vt:lpstr>
      <vt:lpstr>'60.000'!D6000019090</vt:lpstr>
      <vt:lpstr>'60.000'!D6000019100</vt:lpstr>
      <vt:lpstr>'60.000'!D6000019110</vt:lpstr>
      <vt:lpstr>'60.000'!D6000019130</vt:lpstr>
      <vt:lpstr>'60.000'!D6000019140</vt:lpstr>
      <vt:lpstr>'60.000'!D6000019150</vt:lpstr>
      <vt:lpstr>'60.000'!D6000019170</vt:lpstr>
      <vt:lpstr>'60.000'!D6000019180</vt:lpstr>
      <vt:lpstr>'60.000'!D6000019190</vt:lpstr>
      <vt:lpstr>'60.000'!D6000019200</vt:lpstr>
      <vt:lpstr>'60.000'!D6000019210</vt:lpstr>
      <vt:lpstr>'60.000'!D6000019220</vt:lpstr>
      <vt:lpstr>'60.000'!D6000019230</vt:lpstr>
      <vt:lpstr>'60.000'!D6000019240</vt:lpstr>
      <vt:lpstr>'60.000'!D6000019250</vt:lpstr>
      <vt:lpstr>'60.000'!D6000019260</vt:lpstr>
      <vt:lpstr>'60.000'!D6000019270</vt:lpstr>
      <vt:lpstr>'80.000'!D8000010010</vt:lpstr>
      <vt:lpstr>'80.000'!D8000010020</vt:lpstr>
      <vt:lpstr>'80.000'!D8000010030</vt:lpstr>
      <vt:lpstr>'80.000'!D8000010040</vt:lpstr>
      <vt:lpstr>'80.000'!D8000010050</vt:lpstr>
      <vt:lpstr>'80.000'!D8000010060</vt:lpstr>
      <vt:lpstr>'80.000'!D8000010070</vt:lpstr>
      <vt:lpstr>'80.000'!D8000010080</vt:lpstr>
      <vt:lpstr>'80.000'!D8000010090</vt:lpstr>
      <vt:lpstr>'80.000'!D8000010100</vt:lpstr>
      <vt:lpstr>'80.000'!D8000010110</vt:lpstr>
      <vt:lpstr>'80.000'!D8000010120</vt:lpstr>
      <vt:lpstr>'80.000'!D8000010130</vt:lpstr>
      <vt:lpstr>'80.000'!D8000010140</vt:lpstr>
      <vt:lpstr>'80.000'!D8000010150</vt:lpstr>
      <vt:lpstr>'80.000'!D8000010160</vt:lpstr>
      <vt:lpstr>'80.000'!D8000010170</vt:lpstr>
      <vt:lpstr>'80.000'!D8000010180</vt:lpstr>
      <vt:lpstr>'80.000'!D8000010190</vt:lpstr>
      <vt:lpstr>'80.000'!D8000010200</vt:lpstr>
      <vt:lpstr>'80.000'!D8000010210</vt:lpstr>
      <vt:lpstr>'80.000'!D8000010220</vt:lpstr>
      <vt:lpstr>'80.000'!D8000010230</vt:lpstr>
      <vt:lpstr>'80.000'!D8000011010</vt:lpstr>
      <vt:lpstr>'80.000'!D8000011020</vt:lpstr>
      <vt:lpstr>'80.000'!D8000011030</vt:lpstr>
      <vt:lpstr>'80.000'!D8000011040</vt:lpstr>
      <vt:lpstr>'80.000'!D8000011050</vt:lpstr>
      <vt:lpstr>'80.000'!D8000011060</vt:lpstr>
      <vt:lpstr>'80.000'!D8000011070</vt:lpstr>
      <vt:lpstr>'80.000'!D8000011080</vt:lpstr>
      <vt:lpstr>'80.000'!D8000011090</vt:lpstr>
      <vt:lpstr>'80.000'!D8000011100</vt:lpstr>
      <vt:lpstr>'80.000'!D8000011110</vt:lpstr>
      <vt:lpstr>'80.000'!D8000011120</vt:lpstr>
      <vt:lpstr>'80.000'!D8000011130</vt:lpstr>
      <vt:lpstr>'80.000'!D8000011140</vt:lpstr>
      <vt:lpstr>'80.000'!D8000011150</vt:lpstr>
      <vt:lpstr>'80.000'!D8000011160</vt:lpstr>
      <vt:lpstr>'80.000'!D8000011170</vt:lpstr>
      <vt:lpstr>'80.000'!D8000011180</vt:lpstr>
      <vt:lpstr>'80.000'!D8000011190</vt:lpstr>
      <vt:lpstr>'80.000'!D8000011200</vt:lpstr>
      <vt:lpstr>'80.000'!D8000011210</vt:lpstr>
      <vt:lpstr>'80.000'!D8000011220</vt:lpstr>
      <vt:lpstr>'80.000'!D8000011230</vt:lpstr>
      <vt:lpstr>'80.000'!D8000012010</vt:lpstr>
      <vt:lpstr>'80.000'!D8000012020</vt:lpstr>
      <vt:lpstr>'80.000'!D8000012030</vt:lpstr>
      <vt:lpstr>'80.000'!D8000012040</vt:lpstr>
      <vt:lpstr>'80.000'!D8000012050</vt:lpstr>
      <vt:lpstr>'80.000'!D8000012060</vt:lpstr>
      <vt:lpstr>'80.000'!D8000012070</vt:lpstr>
      <vt:lpstr>'80.000'!D8000012080</vt:lpstr>
      <vt:lpstr>'80.000'!D8000012090</vt:lpstr>
      <vt:lpstr>'80.000'!D8000012100</vt:lpstr>
      <vt:lpstr>'80.000'!D8000012110</vt:lpstr>
      <vt:lpstr>'80.000'!D8000012120</vt:lpstr>
      <vt:lpstr>'80.000'!D8000012130</vt:lpstr>
      <vt:lpstr>'80.000'!D8000012140</vt:lpstr>
      <vt:lpstr>'80.000'!D8000012150</vt:lpstr>
      <vt:lpstr>'80.000'!D8000012160</vt:lpstr>
      <vt:lpstr>'80.000'!D8000012170</vt:lpstr>
      <vt:lpstr>'80.000'!D8000012180</vt:lpstr>
      <vt:lpstr>'80.000'!D8000012190</vt:lpstr>
      <vt:lpstr>'80.000'!D8000012200</vt:lpstr>
      <vt:lpstr>'80.000'!D8000012210</vt:lpstr>
      <vt:lpstr>'80.000'!D8000012220</vt:lpstr>
      <vt:lpstr>'80.000'!D8000012230</vt:lpstr>
      <vt:lpstr>'80.000'!D8000013010</vt:lpstr>
      <vt:lpstr>'80.000'!D8000013020</vt:lpstr>
      <vt:lpstr>'80.000'!D8000013030</vt:lpstr>
      <vt:lpstr>'80.000'!D8000013040</vt:lpstr>
      <vt:lpstr>'80.000'!D8000013050</vt:lpstr>
      <vt:lpstr>'80.000'!D8000013060</vt:lpstr>
      <vt:lpstr>'80.000'!D8000013070</vt:lpstr>
      <vt:lpstr>'80.000'!D8000013080</vt:lpstr>
      <vt:lpstr>'80.000'!D8000013090</vt:lpstr>
      <vt:lpstr>'80.000'!D8000013100</vt:lpstr>
      <vt:lpstr>'80.000'!D8000013110</vt:lpstr>
      <vt:lpstr>'80.000'!D8000013120</vt:lpstr>
      <vt:lpstr>'80.000'!D8000013130</vt:lpstr>
      <vt:lpstr>'80.000'!D8000013140</vt:lpstr>
      <vt:lpstr>'80.000'!D8000013150</vt:lpstr>
      <vt:lpstr>'80.000'!D8000013160</vt:lpstr>
      <vt:lpstr>'80.000'!D8000013170</vt:lpstr>
      <vt:lpstr>'80.000'!D8000013180</vt:lpstr>
      <vt:lpstr>'80.000'!D8000013190</vt:lpstr>
      <vt:lpstr>'80.000'!D8000013200</vt:lpstr>
      <vt:lpstr>'80.000'!D8000013210</vt:lpstr>
      <vt:lpstr>'80.000'!D8000013220</vt:lpstr>
      <vt:lpstr>'80.000'!D8000013230</vt:lpstr>
      <vt:lpstr>'80.000'!D8000014010</vt:lpstr>
      <vt:lpstr>'80.000'!D8000014020</vt:lpstr>
      <vt:lpstr>'80.000'!D8000014030</vt:lpstr>
      <vt:lpstr>'80.000'!D8000014040</vt:lpstr>
      <vt:lpstr>'80.000'!D8000014050</vt:lpstr>
      <vt:lpstr>'80.000'!D8000014060</vt:lpstr>
      <vt:lpstr>'80.000'!D8000014070</vt:lpstr>
      <vt:lpstr>'80.000'!D8000014080</vt:lpstr>
      <vt:lpstr>'80.000'!D8000014090</vt:lpstr>
      <vt:lpstr>'80.000'!D8000014100</vt:lpstr>
      <vt:lpstr>'80.000'!D8000014110</vt:lpstr>
      <vt:lpstr>'80.000'!D8000014120</vt:lpstr>
      <vt:lpstr>'80.000'!D8000014130</vt:lpstr>
      <vt:lpstr>'80.000'!D8000014140</vt:lpstr>
      <vt:lpstr>'80.000'!D8000014150</vt:lpstr>
      <vt:lpstr>'80.000'!D8000014160</vt:lpstr>
      <vt:lpstr>'80.000'!D8000014170</vt:lpstr>
      <vt:lpstr>'80.000'!D8000014180</vt:lpstr>
      <vt:lpstr>'80.000'!D8000014190</vt:lpstr>
      <vt:lpstr>'80.000'!D8000014200</vt:lpstr>
      <vt:lpstr>'80.000'!D8000014210</vt:lpstr>
      <vt:lpstr>'80.000'!D8000014220</vt:lpstr>
      <vt:lpstr>'80.000'!D8000014230</vt:lpstr>
      <vt:lpstr>'80.000'!D8000015010</vt:lpstr>
      <vt:lpstr>'80.000'!D8000015020</vt:lpstr>
      <vt:lpstr>'80.000'!D8000015030</vt:lpstr>
      <vt:lpstr>'80.000'!D8000015040</vt:lpstr>
      <vt:lpstr>'80.000'!D8000015050</vt:lpstr>
      <vt:lpstr>'80.000'!D8000015060</vt:lpstr>
      <vt:lpstr>'80.000'!D8000015070</vt:lpstr>
      <vt:lpstr>'80.000'!D8000015080</vt:lpstr>
      <vt:lpstr>'80.000'!D8000015090</vt:lpstr>
      <vt:lpstr>'80.000'!D8000015100</vt:lpstr>
      <vt:lpstr>'80.000'!D8000015110</vt:lpstr>
      <vt:lpstr>'80.000'!D8000015120</vt:lpstr>
      <vt:lpstr>'80.000'!D8000015130</vt:lpstr>
      <vt:lpstr>'80.000'!D8000015140</vt:lpstr>
      <vt:lpstr>'80.000'!D8000015150</vt:lpstr>
      <vt:lpstr>'80.000'!D8000015160</vt:lpstr>
      <vt:lpstr>'80.000'!D8000015170</vt:lpstr>
      <vt:lpstr>'80.000'!D8000015180</vt:lpstr>
      <vt:lpstr>'80.000'!D8000015190</vt:lpstr>
      <vt:lpstr>'80.000'!D8000015200</vt:lpstr>
      <vt:lpstr>'80.000'!D8000015210</vt:lpstr>
      <vt:lpstr>'80.000'!D8000015220</vt:lpstr>
      <vt:lpstr>'80.000'!D8000015230</vt:lpstr>
      <vt:lpstr>'80.000'!D8000019010</vt:lpstr>
      <vt:lpstr>'80.000'!D8000019020</vt:lpstr>
      <vt:lpstr>'80.000'!D8000019030</vt:lpstr>
      <vt:lpstr>'80.000'!D8000019040</vt:lpstr>
      <vt:lpstr>'80.000'!D8000019050</vt:lpstr>
      <vt:lpstr>'80.000'!D8000019060</vt:lpstr>
      <vt:lpstr>'80.000'!D8000019070</vt:lpstr>
      <vt:lpstr>'80.000'!D8000019080</vt:lpstr>
      <vt:lpstr>'80.000'!D8000019090</vt:lpstr>
      <vt:lpstr>'80.000'!D8000019100</vt:lpstr>
      <vt:lpstr>'80.000'!D8000019110</vt:lpstr>
      <vt:lpstr>'80.000'!D8000019120</vt:lpstr>
      <vt:lpstr>'80.000'!D8000019130</vt:lpstr>
      <vt:lpstr>'80.000'!D8000019140</vt:lpstr>
      <vt:lpstr>'80.000'!D8000019150</vt:lpstr>
      <vt:lpstr>'80.000'!D8000019160</vt:lpstr>
      <vt:lpstr>'80.000'!D8000019170</vt:lpstr>
      <vt:lpstr>'80.000'!D8000019180</vt:lpstr>
      <vt:lpstr>'80.000'!D8000019190</vt:lpstr>
      <vt:lpstr>'80.000'!D8000019200</vt:lpstr>
      <vt:lpstr>'80.000'!D8000019210</vt:lpstr>
      <vt:lpstr>'80.000'!D8000019220</vt:lpstr>
      <vt:lpstr>'80.000'!D8000019230</vt:lpstr>
      <vt:lpstr>'80.000'!D8000020050</vt:lpstr>
      <vt:lpstr>'80.000'!D8000020060</vt:lpstr>
      <vt:lpstr>'80.000'!D8000020070</vt:lpstr>
      <vt:lpstr>'80.000'!D8000020080</vt:lpstr>
      <vt:lpstr>'80.000'!D8000020090</vt:lpstr>
      <vt:lpstr>'80.000'!D8000020100</vt:lpstr>
      <vt:lpstr>'80.000'!D8000020110</vt:lpstr>
      <vt:lpstr>'80.000'!D8000020120</vt:lpstr>
      <vt:lpstr>'80.000'!D8000020130</vt:lpstr>
      <vt:lpstr>'80.000'!D8000020140</vt:lpstr>
      <vt:lpstr>'80.000'!D8000020150</vt:lpstr>
      <vt:lpstr>'80.000'!D8000020160</vt:lpstr>
      <vt:lpstr>'80.000'!D8000020170</vt:lpstr>
      <vt:lpstr>'80.000'!D8000020180</vt:lpstr>
      <vt:lpstr>'80.000'!D8000020190</vt:lpstr>
      <vt:lpstr>'80.000'!D8000020200</vt:lpstr>
      <vt:lpstr>'80.000'!D8000020210</vt:lpstr>
      <vt:lpstr>'80.000'!D8000020220</vt:lpstr>
      <vt:lpstr>'80.000'!D8000020230</vt:lpstr>
      <vt:lpstr>'80.000'!D8000021050</vt:lpstr>
      <vt:lpstr>'80.000'!D8000021060</vt:lpstr>
      <vt:lpstr>'80.000'!D8000021070</vt:lpstr>
      <vt:lpstr>'80.000'!D8000021080</vt:lpstr>
      <vt:lpstr>'80.000'!D8000021090</vt:lpstr>
      <vt:lpstr>'80.000'!D8000021100</vt:lpstr>
      <vt:lpstr>'80.000'!D8000021110</vt:lpstr>
      <vt:lpstr>'80.000'!D8000021120</vt:lpstr>
      <vt:lpstr>'80.000'!D8000021130</vt:lpstr>
      <vt:lpstr>'80.000'!D8000021140</vt:lpstr>
      <vt:lpstr>'80.000'!D8000021150</vt:lpstr>
      <vt:lpstr>'80.000'!D8000021160</vt:lpstr>
      <vt:lpstr>'80.000'!D8000021170</vt:lpstr>
      <vt:lpstr>'80.000'!D8000021180</vt:lpstr>
      <vt:lpstr>'80.000'!D8000021190</vt:lpstr>
      <vt:lpstr>'80.000'!D8000021200</vt:lpstr>
      <vt:lpstr>'80.000'!D8000021210</vt:lpstr>
      <vt:lpstr>'80.000'!D8000021220</vt:lpstr>
      <vt:lpstr>'80.000'!D8000021230</vt:lpstr>
      <vt:lpstr>'80.000'!D8000022050</vt:lpstr>
      <vt:lpstr>'80.000'!D8000022060</vt:lpstr>
      <vt:lpstr>'80.000'!D8000022070</vt:lpstr>
      <vt:lpstr>'80.000'!D8000022080</vt:lpstr>
      <vt:lpstr>'80.000'!D8000022090</vt:lpstr>
      <vt:lpstr>'80.000'!D8000022100</vt:lpstr>
      <vt:lpstr>'80.000'!D8000022110</vt:lpstr>
      <vt:lpstr>'80.000'!D8000022120</vt:lpstr>
      <vt:lpstr>'80.000'!D8000022130</vt:lpstr>
      <vt:lpstr>'80.000'!D8000022140</vt:lpstr>
      <vt:lpstr>'80.000'!D8000022150</vt:lpstr>
      <vt:lpstr>'80.000'!D8000022160</vt:lpstr>
      <vt:lpstr>'80.000'!D8000022170</vt:lpstr>
      <vt:lpstr>'80.000'!D8000022180</vt:lpstr>
      <vt:lpstr>'80.000'!D8000022190</vt:lpstr>
      <vt:lpstr>'80.000'!D8000022200</vt:lpstr>
      <vt:lpstr>'80.000'!D8000022210</vt:lpstr>
      <vt:lpstr>'80.000'!D8000022220</vt:lpstr>
      <vt:lpstr>'80.000'!D8000022230</vt:lpstr>
      <vt:lpstr>'80.000'!D8000023050</vt:lpstr>
      <vt:lpstr>'80.000'!D8000023060</vt:lpstr>
      <vt:lpstr>'80.000'!D8000023070</vt:lpstr>
      <vt:lpstr>'80.000'!D8000023080</vt:lpstr>
      <vt:lpstr>'80.000'!D8000023090</vt:lpstr>
      <vt:lpstr>'80.000'!D8000023100</vt:lpstr>
      <vt:lpstr>'80.000'!D8000023110</vt:lpstr>
      <vt:lpstr>'80.000'!D8000023120</vt:lpstr>
      <vt:lpstr>'80.000'!D8000023130</vt:lpstr>
      <vt:lpstr>'80.000'!D8000023140</vt:lpstr>
      <vt:lpstr>'80.000'!D8000023150</vt:lpstr>
      <vt:lpstr>'80.000'!D8000023160</vt:lpstr>
      <vt:lpstr>'80.000'!D8000023170</vt:lpstr>
      <vt:lpstr>'80.000'!D8000023180</vt:lpstr>
      <vt:lpstr>'80.000'!D8000023190</vt:lpstr>
      <vt:lpstr>'80.000'!D8000023200</vt:lpstr>
      <vt:lpstr>'80.000'!D8000023210</vt:lpstr>
      <vt:lpstr>'80.000'!D8000023220</vt:lpstr>
      <vt:lpstr>'80.000'!D8000023230</vt:lpstr>
      <vt:lpstr>'80.000'!D8000024050</vt:lpstr>
      <vt:lpstr>'80.000'!D8000024060</vt:lpstr>
      <vt:lpstr>'80.000'!D8000024070</vt:lpstr>
      <vt:lpstr>'80.000'!D8000024080</vt:lpstr>
      <vt:lpstr>'80.000'!D8000024090</vt:lpstr>
      <vt:lpstr>'80.000'!D8000024100</vt:lpstr>
      <vt:lpstr>'80.000'!D8000024110</vt:lpstr>
      <vt:lpstr>'80.000'!D8000024120</vt:lpstr>
      <vt:lpstr>'80.000'!D8000024130</vt:lpstr>
      <vt:lpstr>'80.000'!D8000024140</vt:lpstr>
      <vt:lpstr>'80.000'!D8000024150</vt:lpstr>
      <vt:lpstr>'80.000'!D8000024160</vt:lpstr>
      <vt:lpstr>'80.000'!D8000024170</vt:lpstr>
      <vt:lpstr>'80.000'!D8000024180</vt:lpstr>
      <vt:lpstr>'80.000'!D8000024190</vt:lpstr>
      <vt:lpstr>'80.000'!D8000024200</vt:lpstr>
      <vt:lpstr>'80.000'!D8000024210</vt:lpstr>
      <vt:lpstr>'80.000'!D8000024220</vt:lpstr>
      <vt:lpstr>'80.000'!D8000024230</vt:lpstr>
      <vt:lpstr>'80.000'!D8000025050</vt:lpstr>
      <vt:lpstr>'80.000'!D8000025060</vt:lpstr>
      <vt:lpstr>'80.000'!D8000025070</vt:lpstr>
      <vt:lpstr>'80.000'!D8000025080</vt:lpstr>
      <vt:lpstr>'80.000'!D8000025090</vt:lpstr>
      <vt:lpstr>'80.000'!D8000025100</vt:lpstr>
      <vt:lpstr>'80.000'!D8000025110</vt:lpstr>
      <vt:lpstr>'80.000'!D8000025120</vt:lpstr>
      <vt:lpstr>'80.000'!D8000025130</vt:lpstr>
      <vt:lpstr>'80.000'!D8000025140</vt:lpstr>
      <vt:lpstr>'80.000'!D8000025150</vt:lpstr>
      <vt:lpstr>'80.000'!D8000025160</vt:lpstr>
      <vt:lpstr>'80.000'!D8000025170</vt:lpstr>
      <vt:lpstr>'80.000'!D8000025180</vt:lpstr>
      <vt:lpstr>'80.000'!D8000025190</vt:lpstr>
      <vt:lpstr>'80.000'!D8000025200</vt:lpstr>
      <vt:lpstr>'80.000'!D8000025210</vt:lpstr>
      <vt:lpstr>'80.000'!D8000025220</vt:lpstr>
      <vt:lpstr>'80.000'!D8000025230</vt:lpstr>
      <vt:lpstr>'80.000'!D8000029050</vt:lpstr>
      <vt:lpstr>'80.000'!D8000029060</vt:lpstr>
      <vt:lpstr>'80.000'!D8000029070</vt:lpstr>
      <vt:lpstr>'80.000'!D8000029080</vt:lpstr>
      <vt:lpstr>'80.000'!D8000029090</vt:lpstr>
      <vt:lpstr>'80.000'!D8000029100</vt:lpstr>
      <vt:lpstr>'80.000'!D8000029110</vt:lpstr>
      <vt:lpstr>'80.000'!D8000029120</vt:lpstr>
      <vt:lpstr>'80.000'!D8000029130</vt:lpstr>
      <vt:lpstr>'80.000'!D8000029140</vt:lpstr>
      <vt:lpstr>'80.000'!D8000029150</vt:lpstr>
      <vt:lpstr>'80.000'!D8000029160</vt:lpstr>
      <vt:lpstr>'80.000'!D8000029170</vt:lpstr>
      <vt:lpstr>'80.000'!D8000029180</vt:lpstr>
      <vt:lpstr>'80.000'!D8000029190</vt:lpstr>
      <vt:lpstr>'80.000'!D8000029200</vt:lpstr>
      <vt:lpstr>'80.000'!D8000029210</vt:lpstr>
      <vt:lpstr>'80.000'!D8000029220</vt:lpstr>
      <vt:lpstr>'80.000'!D8000029230</vt:lpstr>
      <vt:lpstr>'90.000'!D9000010010</vt:lpstr>
      <vt:lpstr>'90.000'!D9000010020</vt:lpstr>
      <vt:lpstr>'90.000'!D9000010030</vt:lpstr>
      <vt:lpstr>'90.000'!D9000010040</vt:lpstr>
      <vt:lpstr>'90.000'!D9000010050</vt:lpstr>
      <vt:lpstr>'90.000'!D9000010060</vt:lpstr>
      <vt:lpstr>'90.000'!D9000010070</vt:lpstr>
      <vt:lpstr>'90.000'!D9000010090</vt:lpstr>
      <vt:lpstr>'90.000'!D9000010100</vt:lpstr>
      <vt:lpstr>'90.000'!D9000011010</vt:lpstr>
      <vt:lpstr>'90.000'!D9000011020</vt:lpstr>
      <vt:lpstr>'90.000'!D9000011030</vt:lpstr>
      <vt:lpstr>'90.000'!D9000011040</vt:lpstr>
      <vt:lpstr>'90.000'!D9000011050</vt:lpstr>
      <vt:lpstr>'90.000'!D9000011060</vt:lpstr>
      <vt:lpstr>'90.000'!D9000011070</vt:lpstr>
      <vt:lpstr>'90.000'!D9000011090</vt:lpstr>
      <vt:lpstr>'90.000'!D9000011100</vt:lpstr>
      <vt:lpstr>'90.000'!D9000012010</vt:lpstr>
      <vt:lpstr>'90.000'!D9000012020</vt:lpstr>
      <vt:lpstr>'90.000'!D9000012030</vt:lpstr>
      <vt:lpstr>'90.000'!D9000012040</vt:lpstr>
      <vt:lpstr>'90.000'!D9000012050</vt:lpstr>
      <vt:lpstr>'90.000'!D9000012060</vt:lpstr>
      <vt:lpstr>'90.000'!D9000012070</vt:lpstr>
      <vt:lpstr>'90.000'!D9000012090</vt:lpstr>
      <vt:lpstr>'90.000'!D9000012100</vt:lpstr>
      <vt:lpstr>'90.000'!D9000013010</vt:lpstr>
      <vt:lpstr>'90.000'!D9000013020</vt:lpstr>
      <vt:lpstr>'90.000'!D9000013030</vt:lpstr>
      <vt:lpstr>'90.000'!D9000013040</vt:lpstr>
      <vt:lpstr>'90.000'!D9000013050</vt:lpstr>
      <vt:lpstr>'90.000'!D9000013060</vt:lpstr>
      <vt:lpstr>'90.000'!D9000013070</vt:lpstr>
      <vt:lpstr>'90.000'!D9000013090</vt:lpstr>
      <vt:lpstr>'90.000'!D9000013100</vt:lpstr>
      <vt:lpstr>'90.000'!D9000014010</vt:lpstr>
      <vt:lpstr>'90.000'!D9000014020</vt:lpstr>
      <vt:lpstr>'90.000'!D9000014030</vt:lpstr>
      <vt:lpstr>'90.000'!D9000014040</vt:lpstr>
      <vt:lpstr>'90.000'!D9000014050</vt:lpstr>
      <vt:lpstr>'90.000'!D9000014060</vt:lpstr>
      <vt:lpstr>'90.000'!D9000014070</vt:lpstr>
      <vt:lpstr>'90.000'!D9000014090</vt:lpstr>
      <vt:lpstr>'90.000'!D9000014100</vt:lpstr>
      <vt:lpstr>'90.000'!D9000015010</vt:lpstr>
      <vt:lpstr>'90.000'!D9000015020</vt:lpstr>
      <vt:lpstr>'90.000'!D9000015030</vt:lpstr>
      <vt:lpstr>'90.000'!D9000015040</vt:lpstr>
      <vt:lpstr>'90.000'!D9000015050</vt:lpstr>
      <vt:lpstr>'90.000'!D9000015060</vt:lpstr>
      <vt:lpstr>'90.000'!D9000015070</vt:lpstr>
      <vt:lpstr>'90.000'!D9000015090</vt:lpstr>
      <vt:lpstr>'90.000'!D9000015100</vt:lpstr>
      <vt:lpstr>'90.000'!D9000019010</vt:lpstr>
      <vt:lpstr>'90.000'!D9000019020</vt:lpstr>
      <vt:lpstr>'90.000'!D9000019030</vt:lpstr>
      <vt:lpstr>'90.000'!D9000019040</vt:lpstr>
      <vt:lpstr>'90.000'!D9000019050</vt:lpstr>
      <vt:lpstr>'90.000'!D9000019060</vt:lpstr>
      <vt:lpstr>'90.000'!D9000019070</vt:lpstr>
      <vt:lpstr>'90.000'!D9000019090</vt:lpstr>
      <vt:lpstr>'90.000'!D9000019100</vt:lpstr>
      <vt:lpstr>'10.100'!Print_Area</vt:lpstr>
      <vt:lpstr>'120.000'!Print_Area</vt:lpstr>
      <vt:lpstr>'20.100'!Print_Area</vt:lpstr>
      <vt:lpstr>'20.200'!Print_Area</vt:lpstr>
      <vt:lpstr>'20.300'!Print_Area</vt:lpstr>
      <vt:lpstr>'20.600'!Print_Area</vt:lpstr>
      <vt:lpstr>'50.100'!Print_Area</vt:lpstr>
      <vt:lpstr>'60.000'!Print_Area</vt:lpstr>
    </vt:vector>
  </TitlesOfParts>
  <Company>OSFI-BSIF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2024_LCQ_LICAT Quarterly Return Template_FINAL_Q1 2024_e</dc:title>
  <dc:creator>re-webmaster@osfi-bsif.gc.ca</dc:creator>
  <cp:lastModifiedBy>Gagnon, Carole</cp:lastModifiedBy>
  <cp:lastPrinted>2018-03-22T20:28:58Z</cp:lastPrinted>
  <dcterms:created xsi:type="dcterms:W3CDTF">2016-06-17T20:19:44Z</dcterms:created>
  <dcterms:modified xsi:type="dcterms:W3CDTF">2023-10-19T13:11:45Z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sfiBusinessProcess">
    <vt:lpwstr>75</vt:lpwstr>
  </property>
  <property fmtid="{D5CDD505-2E9C-101B-9397-08002B2CF9AE}" pid="3" name="OsfiIndustryType">
    <vt:lpwstr>31;#Insurance|30635973-e9d2-43e2-a5d4-ee38d3a9f4ad;#230;#Life|10f638d7-70e8-45a8-9b2e-f676ce524b50;#1051;#Canadian Fraternal|50d1a936-80f2-43a0-b244-e64673296ea2;#534;#Canadian Life|9b201a26-af69-4771-b031-c5dd8bd1d3f6;#1052;#Foreign Fraternal|9f7fff45-5e0f-490a-bdf8-ba6f4b51cb14;#312;#Foreign Life|2fb39398-eb3c-4ad2-b33a-fb7af2fd8c29</vt:lpwstr>
  </property>
  <property fmtid="{D5CDD505-2E9C-101B-9397-08002B2CF9AE}" pid="4" name="OsfiSubProgram">
    <vt:lpwstr>19</vt:lpwstr>
  </property>
  <property fmtid="{D5CDD505-2E9C-101B-9397-08002B2CF9AE}" pid="5" name="ContentTypeId">
    <vt:lpwstr>0x01010050EA609D67F63B4482B56AF0CFCDA8CF</vt:lpwstr>
  </property>
  <property fmtid="{D5CDD505-2E9C-101B-9397-08002B2CF9AE}" pid="6" name="OsfiFITopics">
    <vt:lpwstr>94;#Capital|0e340085-fe3a-48f4-9487-5f3abc9f5eed</vt:lpwstr>
  </property>
  <property fmtid="{D5CDD505-2E9C-101B-9397-08002B2CF9AE}" pid="7" name="OsfiSecondaryRegulations">
    <vt:lpwstr/>
  </property>
  <property fmtid="{D5CDD505-2E9C-101B-9397-08002B2CF9AE}" pid="8" name="OsfiPAA">
    <vt:lpwstr>2</vt:lpwstr>
  </property>
  <property fmtid="{D5CDD505-2E9C-101B-9397-08002B2CF9AE}" pid="9" name="OsfiSecondaryOSFIGuidance">
    <vt:lpwstr/>
  </property>
  <property fmtid="{D5CDD505-2E9C-101B-9397-08002B2CF9AE}" pid="10" name="OsfiFunction">
    <vt:lpwstr>3</vt:lpwstr>
  </property>
  <property fmtid="{D5CDD505-2E9C-101B-9397-08002B2CF9AE}" pid="11" name="OsfiSubFunction">
    <vt:lpwstr>20</vt:lpwstr>
  </property>
  <property fmtid="{D5CDD505-2E9C-101B-9397-08002B2CF9AE}" pid="12" name="_dlc_DocIdItemGuid">
    <vt:lpwstr>d134c2ca-7242-4392-b1bc-978df5e8b88d</vt:lpwstr>
  </property>
  <property fmtid="{D5CDD505-2E9C-101B-9397-08002B2CF9AE}" pid="13" name="OsfiCostCentre">
    <vt:lpwstr>481</vt:lpwstr>
  </property>
  <property fmtid="{D5CDD505-2E9C-101B-9397-08002B2CF9AE}" pid="14" name="OsfiGuidanceCategory">
    <vt:lpwstr>952</vt:lpwstr>
  </property>
  <property fmtid="{D5CDD505-2E9C-101B-9397-08002B2CF9AE}" pid="15" name="OsfiInstrumentType">
    <vt:lpwstr>687</vt:lpwstr>
  </property>
  <property fmtid="{D5CDD505-2E9C-101B-9397-08002B2CF9AE}" pid="16" name="OsfiOSFIGuidance">
    <vt:lpwstr>935</vt:lpwstr>
  </property>
  <property fmtid="{D5CDD505-2E9C-101B-9397-08002B2CF9AE}" pid="17" name="OsfiSecondaryActsandSections">
    <vt:lpwstr/>
  </property>
  <property fmtid="{D5CDD505-2E9C-101B-9397-08002B2CF9AE}" pid="18" name="OsfiFIExternalOrganization">
    <vt:lpwstr/>
  </property>
  <property fmtid="{D5CDD505-2E9C-101B-9397-08002B2CF9AE}" pid="19" name="OsfiFiscalPeriod">
    <vt:lpwstr/>
  </property>
  <property fmtid="{D5CDD505-2E9C-101B-9397-08002B2CF9AE}" pid="20" name="_docset_NoMedatataSyncRequired">
    <vt:lpwstr>False</vt:lpwstr>
  </property>
  <property fmtid="{D5CDD505-2E9C-101B-9397-08002B2CF9AE}" pid="21" name="OsfiReturnType">
    <vt:lpwstr>1182</vt:lpwstr>
  </property>
  <property fmtid="{D5CDD505-2E9C-101B-9397-08002B2CF9AE}" pid="22" name="OsfiPrimaryActandSection">
    <vt:lpwstr/>
  </property>
  <property fmtid="{D5CDD505-2E9C-101B-9397-08002B2CF9AE}" pid="23" name="OsfiRegulations">
    <vt:lpwstr/>
  </property>
  <property fmtid="{D5CDD505-2E9C-101B-9397-08002B2CF9AE}" pid="24" name="OsfiFIStandards">
    <vt:lpwstr/>
  </property>
  <property fmtid="{D5CDD505-2E9C-101B-9397-08002B2CF9AE}" pid="25" name="Order">
    <vt:r8>1534000</vt:r8>
  </property>
  <property fmtid="{D5CDD505-2E9C-101B-9397-08002B2CF9AE}" pid="26" name="xd_Signature">
    <vt:bool>false</vt:bool>
  </property>
  <property fmtid="{D5CDD505-2E9C-101B-9397-08002B2CF9AE}" pid="27" name="xd_ProgID">
    <vt:lpwstr/>
  </property>
  <property fmtid="{D5CDD505-2E9C-101B-9397-08002B2CF9AE}" pid="28" name="VariationsItemGroupID">
    <vt:lpwstr>f397a176-a781-4492-9f59-c0b23d265115</vt:lpwstr>
  </property>
  <property fmtid="{D5CDD505-2E9C-101B-9397-08002B2CF9AE}" pid="29" name="TemplateUrl">
    <vt:lpwstr/>
  </property>
  <property fmtid="{D5CDD505-2E9C-101B-9397-08002B2CF9AE}" pid="30" name="b68f0f40a9244f46b7ca0f5019c2a784">
    <vt:lpwstr>1.1.1 Risk Assessment and Intervention|a694271e-cd62-469f-9658-7f38260ca444</vt:lpwstr>
  </property>
  <property fmtid="{D5CDD505-2E9C-101B-9397-08002B2CF9AE}" pid="31" name="OsfiFIName">
    <vt:lpwstr/>
  </property>
  <property fmtid="{D5CDD505-2E9C-101B-9397-08002B2CF9AE}" pid="32" name="OsfiSupervisoryAreaMM">
    <vt:lpwstr/>
  </property>
  <property fmtid="{D5CDD505-2E9C-101B-9397-08002B2CF9AE}" pid="33" name="OsfiInformationProvider">
    <vt:lpwstr/>
  </property>
  <property fmtid="{D5CDD505-2E9C-101B-9397-08002B2CF9AE}" pid="34" name="OsfiFIInformationSystem">
    <vt:lpwstr>1028;#Regulatory Returns System (RRS)|6aa423d8-75f5-4e3d-9be9-a0233e2ca8da</vt:lpwstr>
  </property>
  <property fmtid="{D5CDD505-2E9C-101B-9397-08002B2CF9AE}" pid="35" name="p213ed7f1c384e76b1e6db419627f072">
    <vt:lpwstr/>
  </property>
  <property fmtid="{D5CDD505-2E9C-101B-9397-08002B2CF9AE}" pid="36" name="jb5a842e1dfd44529b364c4fbcf68b48">
    <vt:lpwstr/>
  </property>
  <property fmtid="{D5CDD505-2E9C-101B-9397-08002B2CF9AE}" pid="37" name="_SourceUrl">
    <vt:lpwstr/>
  </property>
  <property fmtid="{D5CDD505-2E9C-101B-9397-08002B2CF9AE}" pid="38" name="_SharedFileIndex">
    <vt:lpwstr/>
  </property>
</Properties>
</file>