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tps://espace.osfi-bsif.gc.ca/sites/ficore/OsfiPEG/LC-Q LICAT Quarterly Return Templates/"/>
    </mc:Choice>
  </mc:AlternateContent>
  <bookViews>
    <workbookView xWindow="-12" yWindow="408" windowWidth="10200" windowHeight="5040" tabRatio="759"/>
  </bookViews>
  <sheets>
    <sheet name="CCOVER" sheetId="14" r:id="rId1"/>
    <sheet name="10.100" sheetId="2" r:id="rId2"/>
    <sheet name="20.100" sheetId="3" r:id="rId3"/>
    <sheet name="20.200" sheetId="4" r:id="rId4"/>
    <sheet name="20.300" sheetId="5" r:id="rId5"/>
    <sheet name="30.000" sheetId="6" r:id="rId6"/>
    <sheet name="50.000" sheetId="7" r:id="rId7"/>
    <sheet name="60.000" sheetId="8" r:id="rId8"/>
    <sheet name="80.000" sheetId="9" r:id="rId9"/>
    <sheet name="90.000" sheetId="10" r:id="rId10"/>
    <sheet name="110.000" sheetId="11" r:id="rId11"/>
    <sheet name="120.000" sheetId="12" r:id="rId12"/>
    <sheet name="120.100" sheetId="1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a">#N/A</definedName>
    <definedName name="\b">#N/A</definedName>
    <definedName name="\c">#N/A</definedName>
    <definedName name="\d">#N/A</definedName>
    <definedName name="\e">#N/A</definedName>
    <definedName name="\f">#N/A</definedName>
    <definedName name="\g">#N/A</definedName>
    <definedName name="\h">#N/A</definedName>
    <definedName name="\i">#N/A</definedName>
    <definedName name="\j">#N/A</definedName>
    <definedName name="\k">#N/A</definedName>
    <definedName name="\l">#N/A</definedName>
    <definedName name="\p">#N/A</definedName>
    <definedName name="\Q" localSheetId="0">[1]table!#REF!</definedName>
    <definedName name="\Q">[1]table!#REF!</definedName>
    <definedName name="\R" localSheetId="0">[1]table!#REF!</definedName>
    <definedName name="\R">[1]table!#REF!</definedName>
    <definedName name="\Z" localSheetId="0">[1]table!#REF!</definedName>
    <definedName name="\Z">[1]table!#REF!</definedName>
    <definedName name="_____________CAR1">#N/A</definedName>
    <definedName name="_____________CAR2">#N/A</definedName>
    <definedName name="_____________CAR3">#N/A</definedName>
    <definedName name="_____________CAR4">#N/A</definedName>
    <definedName name="_____________CAR5">#N/A</definedName>
    <definedName name="____________CAR1">#N/A</definedName>
    <definedName name="____________CAR2">#N/A</definedName>
    <definedName name="____________CAR3">#N/A</definedName>
    <definedName name="____________CAR4">#N/A</definedName>
    <definedName name="____________CAR5">#N/A</definedName>
    <definedName name="___________CAR1">#N/A</definedName>
    <definedName name="___________CAR2">#N/A</definedName>
    <definedName name="___________CAR3">#N/A</definedName>
    <definedName name="___________CAR4">#N/A</definedName>
    <definedName name="___________CAR5">#N/A</definedName>
    <definedName name="__________CAR1">#N/A</definedName>
    <definedName name="__________CAR2">#N/A</definedName>
    <definedName name="__________CAR3">#N/A</definedName>
    <definedName name="__________CAR4">#N/A</definedName>
    <definedName name="__________CAR5">#N/A</definedName>
    <definedName name="_________CAR1">#N/A</definedName>
    <definedName name="_________CAR2">#N/A</definedName>
    <definedName name="_________CAR3">#N/A</definedName>
    <definedName name="_________CAR4">#N/A</definedName>
    <definedName name="_________CAR5">#N/A</definedName>
    <definedName name="________CAR1">#N/A</definedName>
    <definedName name="________CAR2">#N/A</definedName>
    <definedName name="________CAR3">#N/A</definedName>
    <definedName name="________CAR4">#N/A</definedName>
    <definedName name="________CAR5">#N/A</definedName>
    <definedName name="_______CAR1">#N/A</definedName>
    <definedName name="_______CAR2">#N/A</definedName>
    <definedName name="_______CAR3">#N/A</definedName>
    <definedName name="_______CAR4">#N/A</definedName>
    <definedName name="_______CAR5">#N/A</definedName>
    <definedName name="______CAR1">#N/A</definedName>
    <definedName name="______CAR2">#N/A</definedName>
    <definedName name="______CAR3">#N/A</definedName>
    <definedName name="______CAR4">#N/A</definedName>
    <definedName name="______CAR5">#N/A</definedName>
    <definedName name="_____CAR1">#N/A</definedName>
    <definedName name="_____CAR2">#N/A</definedName>
    <definedName name="_____CAR3">#N/A</definedName>
    <definedName name="_____CAR4">#N/A</definedName>
    <definedName name="_____CAR5">#N/A</definedName>
    <definedName name="____CAR1">#N/A</definedName>
    <definedName name="____CAR2">#N/A</definedName>
    <definedName name="____CAR3">#N/A</definedName>
    <definedName name="____CAR4">#N/A</definedName>
    <definedName name="____CAR5">#N/A</definedName>
    <definedName name="___CAR1">#N/A</definedName>
    <definedName name="___CAR2">#N/A</definedName>
    <definedName name="___CAR3">#N/A</definedName>
    <definedName name="___CAR4">#N/A</definedName>
    <definedName name="___CAR5">#N/A</definedName>
    <definedName name="___PG94040" localSheetId="0">#REF!</definedName>
    <definedName name="___PG94040">#REF!</definedName>
    <definedName name="__CAR1">#N/A</definedName>
    <definedName name="__CAR2">#N/A</definedName>
    <definedName name="__CAR3">#N/A</definedName>
    <definedName name="__CAR4">#N/A</definedName>
    <definedName name="__CAR5">#N/A</definedName>
    <definedName name="_CAR1">#N/A</definedName>
    <definedName name="_CAR2">#N/A</definedName>
    <definedName name="_CAR3">#N/A</definedName>
    <definedName name="_CAR4">#N/A</definedName>
    <definedName name="_CAR5">#N/A</definedName>
    <definedName name="_DATE">#N/A</definedName>
    <definedName name="_Fill" localSheetId="0" hidden="1">#REF!</definedName>
    <definedName name="_Fill" hidden="1">#REF!</definedName>
    <definedName name="_FOOTER">#N/A</definedName>
    <definedName name="_Key1" hidden="1">#REF!</definedName>
    <definedName name="_keys" hidden="1">#REF!</definedName>
    <definedName name="_NAME">#N/A</definedName>
    <definedName name="_Order1" hidden="1">255</definedName>
    <definedName name="_Order2" hidden="1">255</definedName>
    <definedName name="_Parse_In" hidden="1">#REF!</definedName>
    <definedName name="_Regression_Int" localSheetId="0" hidden="1">1</definedName>
    <definedName name="_Sort" hidden="1">#REF!</definedName>
    <definedName name="ALL_PAGES">'[2]GWL CANADA:CIINP'!$A$1:$I$24</definedName>
    <definedName name="angie" localSheetId="0">#N/A</definedName>
    <definedName name="angie">#N/A</definedName>
    <definedName name="anscount" hidden="1">1</definedName>
    <definedName name="C_1_Ci" localSheetId="12">'[3]50010'!#REF!</definedName>
    <definedName name="C_1_Ci" localSheetId="7">'[3]50010'!#REF!</definedName>
    <definedName name="C_1_Ci" localSheetId="0">'[3]50010'!#REF!</definedName>
    <definedName name="C_1_Ci">'[3]50010'!#REF!</definedName>
    <definedName name="C_1_Cii" localSheetId="0">'[3]50010'!#REF!</definedName>
    <definedName name="C_1_Cii">'[3]50010'!#REF!</definedName>
    <definedName name="Capital_Subs" localSheetId="12">#REF!</definedName>
    <definedName name="Capital_Subs" localSheetId="7">#REF!</definedName>
    <definedName name="Capital_Subs">#REF!</definedName>
    <definedName name="CAR3_1_3">#N/A</definedName>
    <definedName name="CAR3_2_3">#N/A</definedName>
    <definedName name="CAR3_3_3">#N/A</definedName>
    <definedName name="CAR4APPI">#N/A</definedName>
    <definedName name="CAR4APPII">#N/A</definedName>
    <definedName name="CAR4APPIII">#N/A</definedName>
    <definedName name="CAR4APPIV">#N/A</definedName>
    <definedName name="Company_Name" localSheetId="12">#REF!</definedName>
    <definedName name="Company_Name" localSheetId="7">#REF!</definedName>
    <definedName name="Company_Name" localSheetId="0">#REF!</definedName>
    <definedName name="Company_Name">#REF!</definedName>
    <definedName name="COVER">#N/A</definedName>
    <definedName name="D1010010010" localSheetId="1">'10.100'!$D$30</definedName>
    <definedName name="D1010010020" localSheetId="1">'10.100'!$D$31</definedName>
    <definedName name="D1010010030" localSheetId="1">'10.100'!$D$11</definedName>
    <definedName name="D1010010040" localSheetId="1">'10.100'!$D$9</definedName>
    <definedName name="D1010010050" localSheetId="1">'10.100'!$D$10</definedName>
    <definedName name="D1010010060" localSheetId="1">'10.100'!$D$13</definedName>
    <definedName name="D1010010070" localSheetId="1">'10.100'!$D$15</definedName>
    <definedName name="D1010010080" localSheetId="1">'10.100'!$D$17</definedName>
    <definedName name="D1010010090" localSheetId="1">'10.100'!#REF!</definedName>
    <definedName name="D1010010100" localSheetId="1">'10.100'!#REF!</definedName>
    <definedName name="D1010010110" localSheetId="1">'10.100'!#REF!</definedName>
    <definedName name="D1010010120" localSheetId="1">'10.100'!#REF!</definedName>
    <definedName name="D1010010130" localSheetId="1">'10.100'!#REF!</definedName>
    <definedName name="D1010010140" localSheetId="1">'10.100'!#REF!</definedName>
    <definedName name="D1010010150" localSheetId="1">'10.100'!#REF!</definedName>
    <definedName name="D1010010151" localSheetId="1">'10.100'!#REF!</definedName>
    <definedName name="D1010010160" localSheetId="1">'10.100'!$D$18</definedName>
    <definedName name="D1010010170" localSheetId="1">'10.100'!#REF!</definedName>
    <definedName name="D1010010180" localSheetId="1">'10.100'!#REF!</definedName>
    <definedName name="D1010010181" localSheetId="1">'10.100'!#REF!</definedName>
    <definedName name="D1010010190" localSheetId="1">'10.100'!#REF!</definedName>
    <definedName name="D1010010200" localSheetId="1">'10.100'!#REF!</definedName>
    <definedName name="D1010010210" localSheetId="1">'10.100'!#REF!</definedName>
    <definedName name="D1010010220" localSheetId="1">'10.100'!$D$20</definedName>
    <definedName name="D1010010230" localSheetId="1">'10.100'!#REF!</definedName>
    <definedName name="D1010010240" localSheetId="1">'10.100'!#REF!</definedName>
    <definedName name="D1010010250" localSheetId="1">'10.100'!#REF!</definedName>
    <definedName name="D1010010260" localSheetId="1">'10.100'!#REF!</definedName>
    <definedName name="D1010010270" localSheetId="1">'10.100'!#REF!</definedName>
    <definedName name="D1010010280" localSheetId="1">'10.100'!$D$25</definedName>
    <definedName name="D1010010290" localSheetId="1">'10.100'!$D$21</definedName>
    <definedName name="D1010010300" localSheetId="1">'10.100'!$D$22</definedName>
    <definedName name="D1010010310" localSheetId="1">'10.100'!$D$23</definedName>
    <definedName name="D1010010320" localSheetId="1">'10.100'!$D$24</definedName>
    <definedName name="D1010010330" localSheetId="1">'10.100'!$D$27</definedName>
    <definedName name="D1010010340" localSheetId="1">'10.100'!$D$26</definedName>
    <definedName name="D1010010350" localSheetId="1">'10.100'!#REF!</definedName>
    <definedName name="D1010010360" localSheetId="1">'10.100'!$D$28</definedName>
    <definedName name="D1010010370" localSheetId="1">'10.100'!#REF!</definedName>
    <definedName name="D1010010380" localSheetId="1">'10.100'!#REF!</definedName>
    <definedName name="D11000010010" localSheetId="10">'110.000'!$C$25</definedName>
    <definedName name="D11000010011" localSheetId="10">'110.000'!$C$26</definedName>
    <definedName name="D11000010020" localSheetId="10">'110.000'!$C$27</definedName>
    <definedName name="D11000010030" localSheetId="10">'110.000'!$C$28</definedName>
    <definedName name="D11000010040" localSheetId="10">'110.000'!$C$29</definedName>
    <definedName name="D11000010050" localSheetId="10">'110.000'!$C$11</definedName>
    <definedName name="D11000010051" localSheetId="10">'110.000'!$C$12</definedName>
    <definedName name="D11000010060" localSheetId="10">'110.000'!$C$13</definedName>
    <definedName name="D11000010070" localSheetId="10">'110.000'!$C$14</definedName>
    <definedName name="D11000010080" localSheetId="10">'110.000'!$C$15</definedName>
    <definedName name="D11000010090" localSheetId="10">'110.000'!$C$18</definedName>
    <definedName name="D11000010091" localSheetId="10">'110.000'!$C$19</definedName>
    <definedName name="D11000010100" localSheetId="10">'110.000'!$C$20</definedName>
    <definedName name="D11000010110" localSheetId="10">'110.000'!$C$21</definedName>
    <definedName name="D11000010120" localSheetId="10">'110.000'!$C$22</definedName>
    <definedName name="D11000011010" localSheetId="10">'110.000'!$E$25</definedName>
    <definedName name="D11000011011" localSheetId="10">'110.000'!$E$26</definedName>
    <definedName name="D11000011020" localSheetId="10">'110.000'!$E$27</definedName>
    <definedName name="D11000011030" localSheetId="10">'110.000'!$E$28</definedName>
    <definedName name="D11000011040" localSheetId="10">'110.000'!$E$29</definedName>
    <definedName name="D11000011050" localSheetId="10">'110.000'!$E$11</definedName>
    <definedName name="D11000011051" localSheetId="10">'110.000'!$E$12</definedName>
    <definedName name="D11000011060" localSheetId="10">'110.000'!$E$13</definedName>
    <definedName name="D11000011070" localSheetId="10">'110.000'!$E$14</definedName>
    <definedName name="D11000011080" localSheetId="10">'110.000'!$E$15</definedName>
    <definedName name="D11000011090" localSheetId="10">'110.000'!$E$18</definedName>
    <definedName name="D11000011091" localSheetId="10">'110.000'!$E$19</definedName>
    <definedName name="D11000011100" localSheetId="10">'110.000'!$E$20</definedName>
    <definedName name="D11000011110" localSheetId="10">'110.000'!$E$21</definedName>
    <definedName name="D11000011120" localSheetId="10">'110.000'!$E$22</definedName>
    <definedName name="D11000012010" localSheetId="10">'110.000'!$G$25</definedName>
    <definedName name="D11000012011" localSheetId="10">'110.000'!$G$26</definedName>
    <definedName name="D11000012020" localSheetId="10">'110.000'!$G$27</definedName>
    <definedName name="D11000012030" localSheetId="10">'110.000'!$G$28</definedName>
    <definedName name="D11000012040" localSheetId="10">'110.000'!$G$29</definedName>
    <definedName name="D11000012050" localSheetId="10">'110.000'!$G$11</definedName>
    <definedName name="D11000012051" localSheetId="10">'110.000'!$G$12</definedName>
    <definedName name="D11000012060" localSheetId="10">'110.000'!$G$13</definedName>
    <definedName name="D11000012070" localSheetId="10">'110.000'!$G$14</definedName>
    <definedName name="D11000012080" localSheetId="10">'110.000'!$G$15</definedName>
    <definedName name="D11000012090" localSheetId="10">'110.000'!$G$18</definedName>
    <definedName name="D11000012091" localSheetId="10">'110.000'!$G$19</definedName>
    <definedName name="D11000012100" localSheetId="10">'110.000'!$G$20</definedName>
    <definedName name="D11000012110" localSheetId="10">'110.000'!$G$21</definedName>
    <definedName name="D11000012120" localSheetId="10">'110.000'!$G$22</definedName>
    <definedName name="D11000013010" localSheetId="10">'110.000'!$I$25</definedName>
    <definedName name="D11000013011" localSheetId="10">'110.000'!$I$26</definedName>
    <definedName name="D11000013020" localSheetId="10">'110.000'!$I$27</definedName>
    <definedName name="D11000013030" localSheetId="10">'110.000'!$I$28</definedName>
    <definedName name="D11000013040" localSheetId="10">'110.000'!$I$29</definedName>
    <definedName name="D11000013050" localSheetId="10">'110.000'!$I$11</definedName>
    <definedName name="D11000013051" localSheetId="10">'110.000'!$I$12</definedName>
    <definedName name="D11000013060" localSheetId="10">'110.000'!$I$13</definedName>
    <definedName name="D11000013070" localSheetId="10">'110.000'!$I$14</definedName>
    <definedName name="D11000013080" localSheetId="10">'110.000'!$I$15</definedName>
    <definedName name="D11000013090" localSheetId="10">'110.000'!$I$18</definedName>
    <definedName name="D11000013091" localSheetId="10">'110.000'!$I$19</definedName>
    <definedName name="D11000013100" localSheetId="10">'110.000'!$I$20</definedName>
    <definedName name="D11000013110" localSheetId="10">'110.000'!$I$21</definedName>
    <definedName name="D11000013120" localSheetId="10">'110.000'!$I$22</definedName>
    <definedName name="D11000014010" localSheetId="10">'110.000'!$K$25</definedName>
    <definedName name="D11000014011" localSheetId="10">'110.000'!$K$26</definedName>
    <definedName name="D11000014020" localSheetId="10">'110.000'!$K$27</definedName>
    <definedName name="D11000014030" localSheetId="10">'110.000'!$K$28</definedName>
    <definedName name="D11000014040" localSheetId="10">'110.000'!$K$29</definedName>
    <definedName name="D11000014050" localSheetId="10">'110.000'!$K$11</definedName>
    <definedName name="D11000014051" localSheetId="10">'110.000'!$K$12</definedName>
    <definedName name="D11000014060" localSheetId="10">'110.000'!$K$13</definedName>
    <definedName name="D11000014070" localSheetId="10">'110.000'!$K$14</definedName>
    <definedName name="D11000014080" localSheetId="10">'110.000'!$K$15</definedName>
    <definedName name="D11000014090" localSheetId="10">'110.000'!$K$18</definedName>
    <definedName name="D11000014091" localSheetId="10">'110.000'!$K$19</definedName>
    <definedName name="D11000014100" localSheetId="10">'110.000'!$K$20</definedName>
    <definedName name="D11000014110" localSheetId="10">'110.000'!$K$21</definedName>
    <definedName name="D11000014120" localSheetId="10">'110.000'!$K$22</definedName>
    <definedName name="D11000015010" localSheetId="10">'110.000'!$M$25</definedName>
    <definedName name="D11000015011" localSheetId="10">'110.000'!$M$26</definedName>
    <definedName name="D11000015020" localSheetId="10">'110.000'!$M$27</definedName>
    <definedName name="D11000015030" localSheetId="10">'110.000'!$M$28</definedName>
    <definedName name="D11000015040" localSheetId="10">'110.000'!$M$29</definedName>
    <definedName name="D11000015050" localSheetId="10">'110.000'!$M$11</definedName>
    <definedName name="D11000015051" localSheetId="10">'110.000'!$M$12</definedName>
    <definedName name="D11000015060" localSheetId="10">'110.000'!$M$13</definedName>
    <definedName name="D11000015070" localSheetId="10">'110.000'!$M$14</definedName>
    <definedName name="D11000015080" localSheetId="10">'110.000'!$M$15</definedName>
    <definedName name="D11000015090" localSheetId="10">'110.000'!$M$18</definedName>
    <definedName name="D11000015091" localSheetId="10">'110.000'!$M$19</definedName>
    <definedName name="D11000015100" localSheetId="10">'110.000'!$M$20</definedName>
    <definedName name="D11000015110" localSheetId="10">'110.000'!$M$21</definedName>
    <definedName name="D11000015120" localSheetId="10">'110.000'!$M$22</definedName>
    <definedName name="D11000019010" localSheetId="10">'110.000'!$O$25</definedName>
    <definedName name="D11000019011" localSheetId="10">'110.000'!$O$26</definedName>
    <definedName name="D11000019020" localSheetId="10">'110.000'!$O$27</definedName>
    <definedName name="D11000019030" localSheetId="10">'110.000'!$O$28</definedName>
    <definedName name="D11000019040" localSheetId="10">'110.000'!$O$29</definedName>
    <definedName name="D11000019050" localSheetId="10">'110.000'!$O$11</definedName>
    <definedName name="D11000019051" localSheetId="10">'110.000'!$O$12</definedName>
    <definedName name="D11000019060" localSheetId="10">'110.000'!$O$13</definedName>
    <definedName name="D11000019070" localSheetId="10">'110.000'!$O$14</definedName>
    <definedName name="D11000019080" localSheetId="10">'110.000'!$O$15</definedName>
    <definedName name="D11000019090" localSheetId="10">'110.000'!$O$18</definedName>
    <definedName name="D11000019091" localSheetId="10">'110.000'!$O$19</definedName>
    <definedName name="D11000019100" localSheetId="10">'110.000'!$O$20</definedName>
    <definedName name="D11000019110" localSheetId="10">'110.000'!$O$21</definedName>
    <definedName name="D11000019120" localSheetId="10">'110.000'!$O$22</definedName>
    <definedName name="D12000010010" localSheetId="11">'120.000'!$D$29</definedName>
    <definedName name="D12000010020" localSheetId="11">'120.000'!$D$30</definedName>
    <definedName name="D12000010030" localSheetId="11">'120.000'!$D$9</definedName>
    <definedName name="D12000010040" localSheetId="11">'120.000'!$D$11</definedName>
    <definedName name="D12000010050" localSheetId="11">'120.000'!$D$13</definedName>
    <definedName name="D12000010060" localSheetId="11">'120.000'!$D$15</definedName>
    <definedName name="D12000010070" localSheetId="11">'120.000'!$D$17</definedName>
    <definedName name="D12000010080" localSheetId="11">'120.000'!#REF!</definedName>
    <definedName name="D12000010090" localSheetId="11">'120.000'!#REF!</definedName>
    <definedName name="D12000010100" localSheetId="11">'120.000'!#REF!</definedName>
    <definedName name="D12000010110" localSheetId="11">'120.000'!#REF!</definedName>
    <definedName name="D12000010120" localSheetId="11">'120.000'!#REF!</definedName>
    <definedName name="D12000010130" localSheetId="11">'120.000'!#REF!</definedName>
    <definedName name="D12000010140" localSheetId="11">'120.000'!#REF!</definedName>
    <definedName name="D12000010141" localSheetId="11">'120.000'!#REF!</definedName>
    <definedName name="D12000010150" localSheetId="11">'120.000'!$D$18</definedName>
    <definedName name="D12000010160" localSheetId="11">'120.000'!#REF!</definedName>
    <definedName name="D12000010170" localSheetId="11">'120.000'!#REF!</definedName>
    <definedName name="D12000010171" localSheetId="11">'120.000'!#REF!</definedName>
    <definedName name="D12000010180" localSheetId="11">'120.000'!#REF!</definedName>
    <definedName name="D12000010190" localSheetId="11">'120.000'!#REF!</definedName>
    <definedName name="D12000010200" localSheetId="11">'120.000'!#REF!</definedName>
    <definedName name="D12000010210" localSheetId="11">'120.000'!$D$19</definedName>
    <definedName name="D12000010220" localSheetId="11">'120.000'!#REF!</definedName>
    <definedName name="D12000010230" localSheetId="11">'120.000'!#REF!</definedName>
    <definedName name="D12000010240" localSheetId="11">'120.000'!#REF!</definedName>
    <definedName name="D12000010250" localSheetId="11">'120.000'!#REF!</definedName>
    <definedName name="D12000010260" localSheetId="11">'120.000'!#REF!</definedName>
    <definedName name="D12000010270" localSheetId="11">'120.000'!$D$24</definedName>
    <definedName name="D12000010280" localSheetId="11">'120.000'!$D$20</definedName>
    <definedName name="D12000010290" localSheetId="11">'120.000'!$D$21</definedName>
    <definedName name="D12000010300" localSheetId="11">'120.000'!$D$22</definedName>
    <definedName name="D12000010310" localSheetId="11">'120.000'!$D$23</definedName>
    <definedName name="D12000010320" localSheetId="11">'120.000'!$D$26</definedName>
    <definedName name="D12000010330" localSheetId="11">'120.000'!$D$25</definedName>
    <definedName name="D12000010340" localSheetId="11">'120.000'!$D$27</definedName>
    <definedName name="D12010010010" localSheetId="12">'120.100'!$D$48</definedName>
    <definedName name="D12010010020" localSheetId="12">'120.100'!#REF!</definedName>
    <definedName name="D12010010030" localSheetId="12">'120.100'!#REF!</definedName>
    <definedName name="D12010010040" localSheetId="12">'120.100'!#REF!</definedName>
    <definedName name="D12010010050" localSheetId="12">'120.100'!#REF!</definedName>
    <definedName name="D12010010060" localSheetId="12">'120.100'!#REF!</definedName>
    <definedName name="D12010010070" localSheetId="12">'120.100'!$D$9</definedName>
    <definedName name="D12010010080" localSheetId="12">'120.100'!$D$11</definedName>
    <definedName name="D12010010090" localSheetId="12">'120.100'!$D$12</definedName>
    <definedName name="D12010010100" localSheetId="12">'120.100'!$D$13</definedName>
    <definedName name="D12010010110" localSheetId="12">'120.100'!$D$14</definedName>
    <definedName name="D12010010120" localSheetId="12">'120.100'!$D$16</definedName>
    <definedName name="D12010010130" localSheetId="12">'120.100'!$D$17</definedName>
    <definedName name="D12010010140" localSheetId="12">'120.100'!$D$19</definedName>
    <definedName name="D12010010150" localSheetId="12">'120.100'!$D$20</definedName>
    <definedName name="D12010010160" localSheetId="12">'120.100'!$D$21</definedName>
    <definedName name="D12010010170" localSheetId="12">'120.100'!$D$22</definedName>
    <definedName name="D12010010180" localSheetId="12">'120.100'!$D$23</definedName>
    <definedName name="D12010010190" localSheetId="12">'120.100'!$D$31</definedName>
    <definedName name="D12010010200" localSheetId="12">'120.100'!$D$32</definedName>
    <definedName name="D12010010210" localSheetId="12">'120.100'!$D$33</definedName>
    <definedName name="D12010010220" localSheetId="12">'120.100'!$D$34</definedName>
    <definedName name="D12010010230" localSheetId="12">'120.100'!$D$35</definedName>
    <definedName name="D12010010240" localSheetId="12">'120.100'!$D$36</definedName>
    <definedName name="D12010010250" localSheetId="12">'120.100'!$D$37</definedName>
    <definedName name="D12010010260" localSheetId="12">'120.100'!$D$38</definedName>
    <definedName name="D12010010270" localSheetId="12">'120.100'!$D$39</definedName>
    <definedName name="D12010010280" localSheetId="12">'120.100'!$D$40</definedName>
    <definedName name="D12010010290" localSheetId="12">'120.100'!$D$41</definedName>
    <definedName name="D12010010300" localSheetId="12">'120.100'!$D$42</definedName>
    <definedName name="D12010010310" localSheetId="12">'120.100'!$D$43</definedName>
    <definedName name="D12010010320" localSheetId="12">'120.100'!$D$44</definedName>
    <definedName name="D12010010330" localSheetId="12">'120.100'!$D$45</definedName>
    <definedName name="D12010010340" localSheetId="12">'120.100'!$D$46</definedName>
    <definedName name="D2010010010" localSheetId="2">'20.100'!$D$34</definedName>
    <definedName name="D2010010020" localSheetId="2">'20.100'!$D$9</definedName>
    <definedName name="D2010010030" localSheetId="2">'20.100'!$D$10</definedName>
    <definedName name="D2010010040" localSheetId="2">'20.100'!#REF!</definedName>
    <definedName name="D2010010041" localSheetId="2">'20.100'!#REF!</definedName>
    <definedName name="D2010010050" localSheetId="2">'20.100'!$D$11</definedName>
    <definedName name="D2010010060" localSheetId="2">'20.100'!$D$12</definedName>
    <definedName name="D2010010070" localSheetId="2">'20.100'!$D$13</definedName>
    <definedName name="D2010010080" localSheetId="2">'20.100'!$D$14</definedName>
    <definedName name="D2010010090" localSheetId="2">'20.100'!#REF!</definedName>
    <definedName name="D2010010100" localSheetId="2">'20.100'!$D$15</definedName>
    <definedName name="D2010010110" localSheetId="2">'20.100'!#REF!</definedName>
    <definedName name="D2010010120" localSheetId="2">'20.100'!$D$16</definedName>
    <definedName name="D2010010130" localSheetId="2">'20.100'!$D$25</definedName>
    <definedName name="D2010010140" localSheetId="2">'20.100'!$D$26</definedName>
    <definedName name="D2010010150" localSheetId="2">'20.100'!$D$27</definedName>
    <definedName name="D2010010160" localSheetId="2">'20.100'!$D$28</definedName>
    <definedName name="D2010010170" localSheetId="2">'20.100'!$D$29</definedName>
    <definedName name="D2010010180" localSheetId="2">'20.100'!$D$30</definedName>
    <definedName name="D2010010190" localSheetId="2">'20.100'!$D$31</definedName>
    <definedName name="D2010010200" localSheetId="2">'20.100'!$D$32</definedName>
    <definedName name="D2010010210" localSheetId="2">'20.100'!$D$35</definedName>
    <definedName name="D2010010220" localSheetId="2">'20.100'!$D$36</definedName>
    <definedName name="D2010010230" localSheetId="2">'20.100'!$D$37</definedName>
    <definedName name="D2010010240" localSheetId="2">'20.100'!$D$38</definedName>
    <definedName name="D2010010250">'20.100'!$D$23</definedName>
    <definedName name="D2020010010" localSheetId="3">'20.200'!$D$40</definedName>
    <definedName name="D2020010020" localSheetId="3">'20.200'!$D$10</definedName>
    <definedName name="D2020010030" localSheetId="3">'20.200'!$D$11</definedName>
    <definedName name="D2020010040" localSheetId="3">'20.200'!$D$12</definedName>
    <definedName name="D2020010050" localSheetId="3">'20.200'!#REF!</definedName>
    <definedName name="D2020010060" localSheetId="3">'20.200'!#REF!</definedName>
    <definedName name="D2020010061" localSheetId="3">'20.200'!#REF!</definedName>
    <definedName name="D2020010062" localSheetId="3">'20.200'!#REF!</definedName>
    <definedName name="D2020010070" localSheetId="3">'20.200'!$D$13</definedName>
    <definedName name="D2020010080" localSheetId="3">'20.200'!$D$14</definedName>
    <definedName name="D2020010090" localSheetId="3">'20.200'!$D$15</definedName>
    <definedName name="D2020010100" localSheetId="3">'20.200'!$D$16</definedName>
    <definedName name="D2020010110" localSheetId="3">'20.200'!$D$17</definedName>
    <definedName name="D2020010120" localSheetId="3">'20.200'!#REF!</definedName>
    <definedName name="D2020010130" localSheetId="3">'20.200'!$D$18</definedName>
    <definedName name="D2020010140" localSheetId="3">'20.200'!#REF!</definedName>
    <definedName name="D2020010150" localSheetId="3">'20.200'!$D$19</definedName>
    <definedName name="D2020010160" localSheetId="3">'20.200'!$D$32</definedName>
    <definedName name="D2020010170" localSheetId="3">'20.200'!$D$33</definedName>
    <definedName name="D2020010180" localSheetId="3">'20.200'!$D$34</definedName>
    <definedName name="D2020010190" localSheetId="3">'20.200'!$D$35</definedName>
    <definedName name="D2020010200" localSheetId="3">'20.200'!#REF!</definedName>
    <definedName name="D2020010210" localSheetId="3">'20.200'!$D$36</definedName>
    <definedName name="D2020010220" localSheetId="3">'20.200'!$D$37</definedName>
    <definedName name="D2020010230" localSheetId="3">'20.200'!$D$38</definedName>
    <definedName name="D2020010240" localSheetId="3">'20.200'!$D$41</definedName>
    <definedName name="D2020010250" localSheetId="3">'20.200'!$D$42</definedName>
    <definedName name="D2020010260" localSheetId="3">'20.200'!$D$43</definedName>
    <definedName name="D2020010270" localSheetId="3">'20.200'!$D$44</definedName>
    <definedName name="D2020010280" localSheetId="3">'20.200'!$D$30</definedName>
    <definedName name="D2030010010" localSheetId="4">'20.300'!#REF!</definedName>
    <definedName name="D2030010020" localSheetId="4">'20.300'!#REF!</definedName>
    <definedName name="D2030010030" localSheetId="4">'20.300'!#REF!</definedName>
    <definedName name="D2030010040" localSheetId="4">'20.300'!#REF!</definedName>
    <definedName name="D2030010050" localSheetId="4">'20.300'!#REF!</definedName>
    <definedName name="D2030010060" localSheetId="4">'20.300'!#REF!</definedName>
    <definedName name="D2030010070" localSheetId="4">'20.300'!#REF!</definedName>
    <definedName name="D2030010080" localSheetId="4">'20.300'!#REF!</definedName>
    <definedName name="D2030010090" localSheetId="4">'20.300'!#REF!</definedName>
    <definedName name="D2030010100" localSheetId="4">'20.300'!#REF!</definedName>
    <definedName name="D2030010110" localSheetId="4">'20.300'!$C$9</definedName>
    <definedName name="D2030010120" localSheetId="4">'20.300'!$C$10</definedName>
    <definedName name="D2030010130" localSheetId="4">'20.300'!$C$11</definedName>
    <definedName name="D2030010140" localSheetId="4">'20.300'!$C$12</definedName>
    <definedName name="D2030010150" localSheetId="4">'20.300'!$C$13</definedName>
    <definedName name="D2030010160" localSheetId="4">'20.300'!$C$14</definedName>
    <definedName name="D2030010170" localSheetId="4">'20.300'!$C$15</definedName>
    <definedName name="D2030010180" localSheetId="4">'20.300'!$C$16</definedName>
    <definedName name="D2030010190" localSheetId="4">'20.300'!$C$17</definedName>
    <definedName name="D2030010200" localSheetId="4">'20.300'!$C$18</definedName>
    <definedName name="D2030010210" localSheetId="4">'20.300'!#REF!</definedName>
    <definedName name="D2030010220" localSheetId="4">'20.300'!$C$19</definedName>
    <definedName name="D2030010230" localSheetId="4">'20.300'!$C$20</definedName>
    <definedName name="D2030010240" localSheetId="4">'20.300'!$C$21</definedName>
    <definedName name="D2030010250" localSheetId="4">'20.300'!$C$24</definedName>
    <definedName name="D2030010260" localSheetId="4">'20.300'!$C$25</definedName>
    <definedName name="D2030010270" localSheetId="4">'20.300'!$C$26</definedName>
    <definedName name="D2030010280" localSheetId="4">'20.300'!$C$22</definedName>
    <definedName name="D2030010290" localSheetId="4">'20.300'!$C$27</definedName>
    <definedName name="D3000010010" localSheetId="5">'30.000'!$C$9</definedName>
    <definedName name="D3000010020" localSheetId="5">'30.000'!$C$10</definedName>
    <definedName name="D3000010030" localSheetId="5">'30.000'!$C$11</definedName>
    <definedName name="D3000010040" localSheetId="5">'30.000'!$C$12</definedName>
    <definedName name="D3000010050" localSheetId="5">'30.000'!$C$13</definedName>
    <definedName name="D3000010060" localSheetId="5">'30.000'!$C$14</definedName>
    <definedName name="D3000010070" localSheetId="5">'30.000'!$C$15</definedName>
    <definedName name="D3000010071" localSheetId="5">'30.000'!$C$16</definedName>
    <definedName name="D3000010080" localSheetId="5">'30.000'!$C$21</definedName>
    <definedName name="D3000011010" localSheetId="5">'30.000'!$E$9</definedName>
    <definedName name="D3000011020" localSheetId="5">'30.000'!$E$10</definedName>
    <definedName name="D3000011030" localSheetId="5">'30.000'!$E$11</definedName>
    <definedName name="D3000011040" localSheetId="5">'30.000'!$E$12</definedName>
    <definedName name="D3000011050" localSheetId="5">'30.000'!$E$13</definedName>
    <definedName name="D3000011060" localSheetId="5">'30.000'!$E$14</definedName>
    <definedName name="D3000011070" localSheetId="5">'30.000'!$E$15</definedName>
    <definedName name="D3000011071" localSheetId="5">'30.000'!$E$16</definedName>
    <definedName name="D3000011080" localSheetId="5">'30.000'!$E$21</definedName>
    <definedName name="D3000012010" localSheetId="5">'30.000'!$G$9</definedName>
    <definedName name="D3000012020" localSheetId="5">'30.000'!$G$10</definedName>
    <definedName name="D3000012030" localSheetId="5">'30.000'!$G$11</definedName>
    <definedName name="D3000012040" localSheetId="5">'30.000'!$G$12</definedName>
    <definedName name="D3000012050" localSheetId="5">'30.000'!$G$13</definedName>
    <definedName name="D3000012060" localSheetId="5">'30.000'!$G$14</definedName>
    <definedName name="D3000012070" localSheetId="5">'30.000'!$G$15</definedName>
    <definedName name="D3000012071" localSheetId="5">'30.000'!$G$16</definedName>
    <definedName name="D3000012080" localSheetId="5">'30.000'!$G$21</definedName>
    <definedName name="D3000013010" localSheetId="5">'30.000'!$I$9</definedName>
    <definedName name="D3000013020" localSheetId="5">'30.000'!$I$10</definedName>
    <definedName name="D3000013030" localSheetId="5">'30.000'!$I$11</definedName>
    <definedName name="D3000013040" localSheetId="5">'30.000'!$I$12</definedName>
    <definedName name="D3000013050" localSheetId="5">'30.000'!$I$13</definedName>
    <definedName name="D3000013060" localSheetId="5">'30.000'!$I$14</definedName>
    <definedName name="D3000013070" localSheetId="5">'30.000'!$I$15</definedName>
    <definedName name="D3000013071" localSheetId="5">'30.000'!$I$16</definedName>
    <definedName name="D3000013080" localSheetId="5">'30.000'!$I$21</definedName>
    <definedName name="D3000014010" localSheetId="5">'30.000'!$K$9</definedName>
    <definedName name="D3000014020" localSheetId="5">'30.000'!$K$10</definedName>
    <definedName name="D3000014030" localSheetId="5">'30.000'!$K$11</definedName>
    <definedName name="D3000014040" localSheetId="5">'30.000'!$K$12</definedName>
    <definedName name="D3000014050" localSheetId="5">'30.000'!$K$13</definedName>
    <definedName name="D3000014060" localSheetId="5">'30.000'!$K$14</definedName>
    <definedName name="D3000014070" localSheetId="5">'30.000'!$K$15</definedName>
    <definedName name="D3000014071" localSheetId="5">'30.000'!$K$16</definedName>
    <definedName name="D3000014080" localSheetId="5">'30.000'!$K$21</definedName>
    <definedName name="D3000015010" localSheetId="5">'30.000'!$M$9</definedName>
    <definedName name="D3000015020" localSheetId="5">'30.000'!$M$10</definedName>
    <definedName name="D3000015030" localSheetId="5">'30.000'!$M$11</definedName>
    <definedName name="D3000015040" localSheetId="5">'30.000'!$M$12</definedName>
    <definedName name="D3000015050" localSheetId="5">'30.000'!$M$13</definedName>
    <definedName name="D3000015060" localSheetId="5">'30.000'!$M$14</definedName>
    <definedName name="D3000015070" localSheetId="5">'30.000'!$M$15</definedName>
    <definedName name="D3000015071" localSheetId="5">'30.000'!$M$16</definedName>
    <definedName name="D3000015080" localSheetId="5">'30.000'!$M$21</definedName>
    <definedName name="D3000019010" localSheetId="5">'30.000'!$O$9</definedName>
    <definedName name="D3000019020" localSheetId="5">'30.000'!$O$10</definedName>
    <definedName name="D3000019030" localSheetId="5">'30.000'!$O$11</definedName>
    <definedName name="D3000019040" localSheetId="5">'30.000'!$O$12</definedName>
    <definedName name="D3000019050" localSheetId="5">'30.000'!$O$13</definedName>
    <definedName name="D3000019060" localSheetId="5">'30.000'!$O$14</definedName>
    <definedName name="D3000019070" localSheetId="5">'30.000'!$O$15</definedName>
    <definedName name="D3000019071" localSheetId="5">'30.000'!$O$16</definedName>
    <definedName name="D3000019080" localSheetId="5">'30.000'!$O$21</definedName>
    <definedName name="D5000010010" localSheetId="6">'50.000'!$C$9</definedName>
    <definedName name="D5000010020" localSheetId="6">'50.000'!$C$10</definedName>
    <definedName name="D5000010021" localSheetId="6">'50.000'!$C$11</definedName>
    <definedName name="D5000010030" localSheetId="6">'50.000'!$C$12</definedName>
    <definedName name="D5000010040" localSheetId="6">'50.000'!$C$13</definedName>
    <definedName name="D5000010050" localSheetId="6">'50.000'!$C$14</definedName>
    <definedName name="D5000010060" localSheetId="6">'50.000'!$C$19</definedName>
    <definedName name="D5000011010" localSheetId="6">'50.000'!$E$9</definedName>
    <definedName name="D5000011020" localSheetId="6">'50.000'!$E$10</definedName>
    <definedName name="D5000011021" localSheetId="6">'50.000'!$E$11</definedName>
    <definedName name="D5000011030" localSheetId="6">'50.000'!$E$12</definedName>
    <definedName name="D5000011040" localSheetId="6">'50.000'!$E$13</definedName>
    <definedName name="D5000011050" localSheetId="6">'50.000'!$E$14</definedName>
    <definedName name="D5000011060" localSheetId="6">'50.000'!$E$19</definedName>
    <definedName name="D5000012010" localSheetId="6">'50.000'!$G$9</definedName>
    <definedName name="D5000012020" localSheetId="6">'50.000'!$G$10</definedName>
    <definedName name="D5000012021" localSheetId="6">'50.000'!$G$11</definedName>
    <definedName name="D5000012030" localSheetId="6">'50.000'!$G$12</definedName>
    <definedName name="D5000012040" localSheetId="6">'50.000'!$G$13</definedName>
    <definedName name="D5000012050" localSheetId="6">'50.000'!$G$14</definedName>
    <definedName name="D5000012060" localSheetId="6">'50.000'!$G$19</definedName>
    <definedName name="D5000013010" localSheetId="6">'50.000'!$I$9</definedName>
    <definedName name="D5000013020" localSheetId="6">'50.000'!$I$10</definedName>
    <definedName name="D5000013021" localSheetId="6">'50.000'!$I$11</definedName>
    <definedName name="D5000013030" localSheetId="6">'50.000'!$I$12</definedName>
    <definedName name="D5000013040" localSheetId="6">'50.000'!$I$13</definedName>
    <definedName name="D5000013050" localSheetId="6">'50.000'!$I$14</definedName>
    <definedName name="D5000013060" localSheetId="6">'50.000'!$I$19</definedName>
    <definedName name="D5000014010" localSheetId="6">'50.000'!$K$9</definedName>
    <definedName name="D5000014020" localSheetId="6">'50.000'!$K$10</definedName>
    <definedName name="D5000014021" localSheetId="6">'50.000'!$K$11</definedName>
    <definedName name="D5000014030" localSheetId="6">'50.000'!$K$12</definedName>
    <definedName name="D5000014040" localSheetId="6">'50.000'!$K$13</definedName>
    <definedName name="D5000014050" localSheetId="6">'50.000'!$K$14</definedName>
    <definedName name="D5000014060" localSheetId="6">'50.000'!$K$19</definedName>
    <definedName name="D5000015010" localSheetId="6">'50.000'!$M$9</definedName>
    <definedName name="D5000015020" localSheetId="6">'50.000'!$M$10</definedName>
    <definedName name="D5000015021" localSheetId="6">'50.000'!$M$11</definedName>
    <definedName name="D5000015030" localSheetId="6">'50.000'!$M$12</definedName>
    <definedName name="D5000015040" localSheetId="6">'50.000'!$M$13</definedName>
    <definedName name="D5000015050" localSheetId="6">'50.000'!$M$14</definedName>
    <definedName name="D5000015060" localSheetId="6">'50.000'!$M$19</definedName>
    <definedName name="D5000019010" localSheetId="6">'50.000'!$O$9</definedName>
    <definedName name="D5000019020" localSheetId="6">'50.000'!$O$10</definedName>
    <definedName name="D5000019021" localSheetId="6">'50.000'!$O$11</definedName>
    <definedName name="D5000019030" localSheetId="6">'50.000'!$O$12</definedName>
    <definedName name="D5000019040" localSheetId="6">'50.000'!$O$13</definedName>
    <definedName name="D5000019050" localSheetId="6">'50.000'!$O$14</definedName>
    <definedName name="D5000019060" localSheetId="6">'50.000'!$O$19</definedName>
    <definedName name="D6000010010" localSheetId="7">'60.000'!$C$9</definedName>
    <definedName name="D6000010020" localSheetId="7">'60.000'!$C$10</definedName>
    <definedName name="D6000010030" localSheetId="7">'60.000'!$C$11</definedName>
    <definedName name="D6000010040" localSheetId="7">'60.000'!$C$12</definedName>
    <definedName name="D6000010050" localSheetId="7">'60.000'!$C$13</definedName>
    <definedName name="D6000010060" localSheetId="7">'60.000'!$C$14</definedName>
    <definedName name="D6000010070" localSheetId="7">'60.000'!$C$15</definedName>
    <definedName name="D6000010080" localSheetId="7">'60.000'!$C$16</definedName>
    <definedName name="D6000010090" localSheetId="7">'60.000'!$C$17</definedName>
    <definedName name="D6000010100" localSheetId="7">'60.000'!$C$18</definedName>
    <definedName name="D6000010110" localSheetId="7">'60.000'!$C$19</definedName>
    <definedName name="D6000010120" localSheetId="7">'60.000'!$C$20</definedName>
    <definedName name="D6000010130" localSheetId="7">'60.000'!$C$21</definedName>
    <definedName name="D6000010140" localSheetId="7">'60.000'!$C$22</definedName>
    <definedName name="D6000010150" localSheetId="7">'60.000'!$C$23</definedName>
    <definedName name="D6000010160" localSheetId="7">'60.000'!$C$24</definedName>
    <definedName name="D6000010170" localSheetId="7">'60.000'!$C$25</definedName>
    <definedName name="D6000010180" localSheetId="7">'60.000'!$C$26</definedName>
    <definedName name="D6000010190" localSheetId="7">'60.000'!$C$27</definedName>
    <definedName name="D6000010200" localSheetId="7">'60.000'!$C$28</definedName>
    <definedName name="D6000010210" localSheetId="7">'60.000'!$C$29</definedName>
    <definedName name="D6000010220" localSheetId="7">'60.000'!$C$30</definedName>
    <definedName name="D6000010230" localSheetId="7">'60.000'!$C$31</definedName>
    <definedName name="D6000010240" localSheetId="7">'60.000'!$C$32</definedName>
    <definedName name="D6000010250" localSheetId="7">'60.000'!$C$33</definedName>
    <definedName name="D6000010260" localSheetId="7">'60.000'!$C$38</definedName>
    <definedName name="D6000010270" localSheetId="7">'60.000'!$C$41</definedName>
    <definedName name="D6000011010" localSheetId="7">'60.000'!$E$9</definedName>
    <definedName name="D6000011020" localSheetId="7">'60.000'!$E$10</definedName>
    <definedName name="D6000011030" localSheetId="7">'60.000'!$E$11</definedName>
    <definedName name="D6000011050" localSheetId="7">'60.000'!$E$13</definedName>
    <definedName name="D6000011060" localSheetId="7">'60.000'!$E$14</definedName>
    <definedName name="D6000011070" localSheetId="7">'60.000'!$E$15</definedName>
    <definedName name="D6000011080" localSheetId="7">'60.000'!$E$16</definedName>
    <definedName name="D6000011090" localSheetId="7">'60.000'!$E$17</definedName>
    <definedName name="D6000011100" localSheetId="7">'60.000'!$E$18</definedName>
    <definedName name="D6000011110" localSheetId="7">'60.000'!$E$19</definedName>
    <definedName name="D6000011130" localSheetId="7">'60.000'!$E$21</definedName>
    <definedName name="D6000011140" localSheetId="7">'60.000'!$E$22</definedName>
    <definedName name="D6000011150" localSheetId="7">'60.000'!$E$23</definedName>
    <definedName name="D6000011170" localSheetId="7">'60.000'!$E$25</definedName>
    <definedName name="D6000011180" localSheetId="7">'60.000'!$E$26</definedName>
    <definedName name="D6000011190" localSheetId="7">'60.000'!$E$27</definedName>
    <definedName name="D6000011200" localSheetId="7">'60.000'!$E$28</definedName>
    <definedName name="D6000011210" localSheetId="7">'60.000'!$E$29</definedName>
    <definedName name="D6000011220" localSheetId="7">'60.000'!$E$30</definedName>
    <definedName name="D6000011230" localSheetId="7">'60.000'!$E$31</definedName>
    <definedName name="D6000011240" localSheetId="7">'60.000'!$E$32</definedName>
    <definedName name="D6000011250" localSheetId="7">'60.000'!$E$33</definedName>
    <definedName name="D6000011260" localSheetId="7">'60.000'!$E$38</definedName>
    <definedName name="D6000011270" localSheetId="7">'60.000'!$E$41</definedName>
    <definedName name="D6000012010" localSheetId="7">'60.000'!$G$9</definedName>
    <definedName name="D6000012020" localSheetId="7">'60.000'!$G$10</definedName>
    <definedName name="D6000012030" localSheetId="7">'60.000'!$G$11</definedName>
    <definedName name="D6000012050" localSheetId="7">'60.000'!$G$13</definedName>
    <definedName name="D6000012060" localSheetId="7">'60.000'!$G$14</definedName>
    <definedName name="D6000012070" localSheetId="7">'60.000'!$G$15</definedName>
    <definedName name="D6000012080" localSheetId="7">'60.000'!$G$16</definedName>
    <definedName name="D6000012090" localSheetId="7">'60.000'!$G$17</definedName>
    <definedName name="D6000012100" localSheetId="7">'60.000'!$G$18</definedName>
    <definedName name="D6000012110" localSheetId="7">'60.000'!$G$19</definedName>
    <definedName name="D6000012130" localSheetId="7">'60.000'!$G$21</definedName>
    <definedName name="D6000012140" localSheetId="7">'60.000'!$G$22</definedName>
    <definedName name="D6000012150" localSheetId="7">'60.000'!$G$23</definedName>
    <definedName name="D6000012170" localSheetId="7">'60.000'!$G$25</definedName>
    <definedName name="D6000012180" localSheetId="7">'60.000'!$G$26</definedName>
    <definedName name="D6000012190" localSheetId="7">'60.000'!$G$27</definedName>
    <definedName name="D6000012200" localSheetId="7">'60.000'!$G$28</definedName>
    <definedName name="D6000012210" localSheetId="7">'60.000'!$G$29</definedName>
    <definedName name="D6000012220" localSheetId="7">'60.000'!$G$30</definedName>
    <definedName name="D6000012230" localSheetId="7">'60.000'!$G$31</definedName>
    <definedName name="D6000012240" localSheetId="7">'60.000'!$G$32</definedName>
    <definedName name="D6000012250" localSheetId="7">'60.000'!$G$33</definedName>
    <definedName name="D6000012260" localSheetId="7">'60.000'!$G$38</definedName>
    <definedName name="D6000012270" localSheetId="7">'60.000'!$G$41</definedName>
    <definedName name="D6000013010" localSheetId="7">'60.000'!$I$9</definedName>
    <definedName name="D6000013020" localSheetId="7">'60.000'!$I$10</definedName>
    <definedName name="D6000013030" localSheetId="7">'60.000'!$I$11</definedName>
    <definedName name="D6000013050" localSheetId="7">'60.000'!$I$13</definedName>
    <definedName name="D6000013060" localSheetId="7">'60.000'!$I$14</definedName>
    <definedName name="D6000013070" localSheetId="7">'60.000'!$I$15</definedName>
    <definedName name="D6000013080" localSheetId="7">'60.000'!$I$16</definedName>
    <definedName name="D6000013090" localSheetId="7">'60.000'!$I$17</definedName>
    <definedName name="D6000013100" localSheetId="7">'60.000'!$I$18</definedName>
    <definedName name="D6000013110" localSheetId="7">'60.000'!$I$19</definedName>
    <definedName name="D6000013130" localSheetId="7">'60.000'!$I$21</definedName>
    <definedName name="D6000013140" localSheetId="7">'60.000'!$I$22</definedName>
    <definedName name="D6000013150" localSheetId="7">'60.000'!$I$23</definedName>
    <definedName name="D6000013170" localSheetId="7">'60.000'!$I$25</definedName>
    <definedName name="D6000013180" localSheetId="7">'60.000'!$I$26</definedName>
    <definedName name="D6000013190" localSheetId="7">'60.000'!$I$27</definedName>
    <definedName name="D6000013200" localSheetId="7">'60.000'!$I$28</definedName>
    <definedName name="D6000013210" localSheetId="7">'60.000'!$I$29</definedName>
    <definedName name="D6000013220" localSheetId="7">'60.000'!$I$30</definedName>
    <definedName name="D6000013230" localSheetId="7">'60.000'!$I$31</definedName>
    <definedName name="D6000013240" localSheetId="7">'60.000'!$I$32</definedName>
    <definedName name="D6000013250" localSheetId="7">'60.000'!$I$33</definedName>
    <definedName name="D6000013260" localSheetId="7">'60.000'!$I$38</definedName>
    <definedName name="D6000013270" localSheetId="7">'60.000'!$I$41</definedName>
    <definedName name="D6000014010" localSheetId="7">'60.000'!$K$9</definedName>
    <definedName name="D6000014020" localSheetId="7">'60.000'!$K$10</definedName>
    <definedName name="D6000014030" localSheetId="7">'60.000'!$K$11</definedName>
    <definedName name="D6000014050" localSheetId="7">'60.000'!$K$13</definedName>
    <definedName name="D6000014060" localSheetId="7">'60.000'!$K$14</definedName>
    <definedName name="D6000014070" localSheetId="7">'60.000'!$K$15</definedName>
    <definedName name="D6000014080" localSheetId="7">'60.000'!$K$16</definedName>
    <definedName name="D6000014090" localSheetId="7">'60.000'!$K$17</definedName>
    <definedName name="D6000014100" localSheetId="7">'60.000'!$K$18</definedName>
    <definedName name="D6000014110" localSheetId="7">'60.000'!$K$19</definedName>
    <definedName name="D6000014130" localSheetId="7">'60.000'!$K$21</definedName>
    <definedName name="D6000014140" localSheetId="7">'60.000'!$K$22</definedName>
    <definedName name="D6000014150" localSheetId="7">'60.000'!$K$23</definedName>
    <definedName name="D6000014170" localSheetId="7">'60.000'!$K$25</definedName>
    <definedName name="D6000014180" localSheetId="7">'60.000'!$K$26</definedName>
    <definedName name="D6000014190" localSheetId="7">'60.000'!$K$27</definedName>
    <definedName name="D6000014200" localSheetId="7">'60.000'!$K$28</definedName>
    <definedName name="D6000014210" localSheetId="7">'60.000'!$K$29</definedName>
    <definedName name="D6000014220" localSheetId="7">'60.000'!$K$30</definedName>
    <definedName name="D6000014230" localSheetId="7">'60.000'!$K$31</definedName>
    <definedName name="D6000014240" localSheetId="7">'60.000'!$K$32</definedName>
    <definedName name="D6000014250" localSheetId="7">'60.000'!$K$33</definedName>
    <definedName name="D6000014260" localSheetId="7">'60.000'!$K$38</definedName>
    <definedName name="D6000014270" localSheetId="7">'60.000'!$K$41</definedName>
    <definedName name="D6000015010" localSheetId="7">'60.000'!$M$9</definedName>
    <definedName name="D6000015020" localSheetId="7">'60.000'!$M$10</definedName>
    <definedName name="D6000015030" localSheetId="7">'60.000'!$M$11</definedName>
    <definedName name="D6000015050" localSheetId="7">'60.000'!$M$13</definedName>
    <definedName name="D6000015060" localSheetId="7">'60.000'!$M$14</definedName>
    <definedName name="D6000015070" localSheetId="7">'60.000'!$M$15</definedName>
    <definedName name="D6000015080" localSheetId="7">'60.000'!$M$16</definedName>
    <definedName name="D6000015090" localSheetId="7">'60.000'!$M$17</definedName>
    <definedName name="D6000015100" localSheetId="7">'60.000'!$M$18</definedName>
    <definedName name="D6000015110" localSheetId="7">'60.000'!$M$19</definedName>
    <definedName name="D6000015130" localSheetId="7">'60.000'!$M$21</definedName>
    <definedName name="D6000015140" localSheetId="7">'60.000'!$M$22</definedName>
    <definedName name="D6000015150" localSheetId="7">'60.000'!$M$23</definedName>
    <definedName name="D6000015170" localSheetId="7">'60.000'!$M$25</definedName>
    <definedName name="D6000015180" localSheetId="7">'60.000'!$M$26</definedName>
    <definedName name="D6000015190" localSheetId="7">'60.000'!$M$27</definedName>
    <definedName name="D6000015200" localSheetId="7">'60.000'!$M$28</definedName>
    <definedName name="D6000015210" localSheetId="7">'60.000'!$M$29</definedName>
    <definedName name="D6000015220" localSheetId="7">'60.000'!$M$30</definedName>
    <definedName name="D6000015230" localSheetId="7">'60.000'!$M$31</definedName>
    <definedName name="D6000015240" localSheetId="7">'60.000'!$M$32</definedName>
    <definedName name="D6000015250" localSheetId="7">'60.000'!$M$33</definedName>
    <definedName name="D6000015260" localSheetId="7">'60.000'!$M$38</definedName>
    <definedName name="D6000015270" localSheetId="7">'60.000'!$M$41</definedName>
    <definedName name="D6000019010" localSheetId="7">'60.000'!$O$9</definedName>
    <definedName name="D6000019020" localSheetId="7">'60.000'!$O$10</definedName>
    <definedName name="D6000019030" localSheetId="7">'60.000'!$O$11</definedName>
    <definedName name="D6000019050" localSheetId="7">'60.000'!$O$13</definedName>
    <definedName name="D6000019060" localSheetId="7">'60.000'!$O$14</definedName>
    <definedName name="D6000019070" localSheetId="7">'60.000'!$O$15</definedName>
    <definedName name="D6000019080" localSheetId="7">'60.000'!$O$16</definedName>
    <definedName name="D6000019090" localSheetId="7">'60.000'!$O$17</definedName>
    <definedName name="D6000019100" localSheetId="7">'60.000'!$O$18</definedName>
    <definedName name="D6000019110" localSheetId="7">'60.000'!$O$19</definedName>
    <definedName name="D6000019130" localSheetId="7">'60.000'!$O$21</definedName>
    <definedName name="D6000019140" localSheetId="7">'60.000'!$O$22</definedName>
    <definedName name="D6000019150" localSheetId="7">'60.000'!$O$23</definedName>
    <definedName name="D6000019170" localSheetId="7">'60.000'!$O$25</definedName>
    <definedName name="D6000019180" localSheetId="7">'60.000'!$O$26</definedName>
    <definedName name="D6000019190" localSheetId="7">'60.000'!$O$27</definedName>
    <definedName name="D6000019200" localSheetId="7">'60.000'!$O$28</definedName>
    <definedName name="D6000019210" localSheetId="7">'60.000'!$O$29</definedName>
    <definedName name="D6000019220" localSheetId="7">'60.000'!$O$30</definedName>
    <definedName name="D6000019230" localSheetId="7">'60.000'!$O$31</definedName>
    <definedName name="D6000019240" localSheetId="7">'60.000'!$O$32</definedName>
    <definedName name="D6000019250" localSheetId="7">'60.000'!$O$33</definedName>
    <definedName name="D6000019260" localSheetId="7">'60.000'!$O$38</definedName>
    <definedName name="D6000019270" localSheetId="7">'60.000'!$O$41</definedName>
    <definedName name="D8000010010" localSheetId="8">'80.000'!$E$20</definedName>
    <definedName name="D8000010020" localSheetId="8">'80.000'!$E$33</definedName>
    <definedName name="D8000010030" localSheetId="8">'80.000'!$E$38</definedName>
    <definedName name="D8000010040" localSheetId="8">'80.000'!$E$40</definedName>
    <definedName name="D8000010050" localSheetId="8">'80.000'!$E$10</definedName>
    <definedName name="D8000010060" localSheetId="8">'80.000'!$E$11</definedName>
    <definedName name="D8000010070" localSheetId="8">'80.000'!$E$12</definedName>
    <definedName name="D8000010080" localSheetId="8">'80.000'!$E$14</definedName>
    <definedName name="D8000010090" localSheetId="8">'80.000'!$E$16</definedName>
    <definedName name="D8000010100" localSheetId="8">'80.000'!$E$17</definedName>
    <definedName name="D8000010110" localSheetId="8">'80.000'!$E$18</definedName>
    <definedName name="D8000010120" localSheetId="8">'80.000'!$E$19</definedName>
    <definedName name="D8000010130" localSheetId="8">'80.000'!$E$23</definedName>
    <definedName name="D8000010140" localSheetId="8">'80.000'!$E$24</definedName>
    <definedName name="D8000010150" localSheetId="8">'80.000'!$E$25</definedName>
    <definedName name="D8000010160" localSheetId="8">'80.000'!$E$27</definedName>
    <definedName name="D8000010170" localSheetId="8">'80.000'!$E$29</definedName>
    <definedName name="D8000010180" localSheetId="8">'80.000'!$E$30</definedName>
    <definedName name="D8000010190" localSheetId="8">'80.000'!$E$31</definedName>
    <definedName name="D8000010200" localSheetId="8">'80.000'!$E$32</definedName>
    <definedName name="D8000010210" localSheetId="8">'80.000'!$E$35</definedName>
    <definedName name="D8000010220" localSheetId="8">'80.000'!$E$36</definedName>
    <definedName name="D8000010230" localSheetId="8">'80.000'!$E$37</definedName>
    <definedName name="D8000011010" localSheetId="8">'80.000'!$G$20</definedName>
    <definedName name="D8000011020" localSheetId="8">'80.000'!$G$33</definedName>
    <definedName name="D8000011030" localSheetId="8">'80.000'!$G$38</definedName>
    <definedName name="D8000011040" localSheetId="8">'80.000'!$G$40</definedName>
    <definedName name="D8000011050" localSheetId="8">'80.000'!$G$10</definedName>
    <definedName name="D8000011060" localSheetId="8">'80.000'!$G$11</definedName>
    <definedName name="D8000011070" localSheetId="8">'80.000'!$G$12</definedName>
    <definedName name="D8000011080" localSheetId="8">'80.000'!$G$14</definedName>
    <definedName name="D8000011090" localSheetId="8">'80.000'!$G$16</definedName>
    <definedName name="D8000011100" localSheetId="8">'80.000'!$G$17</definedName>
    <definedName name="D8000011110" localSheetId="8">'80.000'!$G$18</definedName>
    <definedName name="D8000011120" localSheetId="8">'80.000'!$G$19</definedName>
    <definedName name="D8000011130" localSheetId="8">'80.000'!$G$23</definedName>
    <definedName name="D8000011140" localSheetId="8">'80.000'!$G$24</definedName>
    <definedName name="D8000011150" localSheetId="8">'80.000'!$G$25</definedName>
    <definedName name="D8000011160" localSheetId="8">'80.000'!$G$27</definedName>
    <definedName name="D8000011170" localSheetId="8">'80.000'!$G$29</definedName>
    <definedName name="D8000011180" localSheetId="8">'80.000'!$G$30</definedName>
    <definedName name="D8000011190" localSheetId="8">'80.000'!$G$31</definedName>
    <definedName name="D8000011200" localSheetId="8">'80.000'!$G$32</definedName>
    <definedName name="D8000011210" localSheetId="8">'80.000'!$G$35</definedName>
    <definedName name="D8000011220" localSheetId="8">'80.000'!$G$36</definedName>
    <definedName name="D8000011230" localSheetId="8">'80.000'!$G$37</definedName>
    <definedName name="D8000012010" localSheetId="8">'80.000'!$I$20</definedName>
    <definedName name="D8000012020" localSheetId="8">'80.000'!$I$33</definedName>
    <definedName name="D8000012030" localSheetId="8">'80.000'!$I$38</definedName>
    <definedName name="D8000012040" localSheetId="8">'80.000'!$I$40</definedName>
    <definedName name="D8000012050" localSheetId="8">'80.000'!$I$10</definedName>
    <definedName name="D8000012060" localSheetId="8">'80.000'!$I$11</definedName>
    <definedName name="D8000012070" localSheetId="8">'80.000'!$I$12</definedName>
    <definedName name="D8000012080" localSheetId="8">'80.000'!$I$14</definedName>
    <definedName name="D8000012090" localSheetId="8">'80.000'!$I$16</definedName>
    <definedName name="D8000012100" localSheetId="8">'80.000'!$I$17</definedName>
    <definedName name="D8000012110" localSheetId="8">'80.000'!$I$18</definedName>
    <definedName name="D8000012120" localSheetId="8">'80.000'!$I$19</definedName>
    <definedName name="D8000012130" localSheetId="8">'80.000'!$I$23</definedName>
    <definedName name="D8000012140" localSheetId="8">'80.000'!$I$24</definedName>
    <definedName name="D8000012150" localSheetId="8">'80.000'!$I$25</definedName>
    <definedName name="D8000012160" localSheetId="8">'80.000'!$I$27</definedName>
    <definedName name="D8000012170" localSheetId="8">'80.000'!$I$29</definedName>
    <definedName name="D8000012180" localSheetId="8">'80.000'!$I$30</definedName>
    <definedName name="D8000012190" localSheetId="8">'80.000'!$I$31</definedName>
    <definedName name="D8000012200" localSheetId="8">'80.000'!$I$32</definedName>
    <definedName name="D8000012210" localSheetId="8">'80.000'!$I$35</definedName>
    <definedName name="D8000012220" localSheetId="8">'80.000'!$I$36</definedName>
    <definedName name="D8000012230" localSheetId="8">'80.000'!$I$37</definedName>
    <definedName name="D8000013010" localSheetId="8">'80.000'!$K$20</definedName>
    <definedName name="D8000013020" localSheetId="8">'80.000'!$K$33</definedName>
    <definedName name="D8000013030" localSheetId="8">'80.000'!$K$38</definedName>
    <definedName name="D8000013040" localSheetId="8">'80.000'!$K$40</definedName>
    <definedName name="D8000013050" localSheetId="8">'80.000'!$K$10</definedName>
    <definedName name="D8000013060" localSheetId="8">'80.000'!$K$11</definedName>
    <definedName name="D8000013070" localSheetId="8">'80.000'!$K$12</definedName>
    <definedName name="D8000013080" localSheetId="8">'80.000'!$K$14</definedName>
    <definedName name="D8000013090" localSheetId="8">'80.000'!$K$16</definedName>
    <definedName name="D8000013100" localSheetId="8">'80.000'!$K$17</definedName>
    <definedName name="D8000013110" localSheetId="8">'80.000'!$K$18</definedName>
    <definedName name="D8000013120" localSheetId="8">'80.000'!$K$19</definedName>
    <definedName name="D8000013130" localSheetId="8">'80.000'!$K$23</definedName>
    <definedName name="D8000013140" localSheetId="8">'80.000'!$K$24</definedName>
    <definedName name="D8000013150" localSheetId="8">'80.000'!$K$25</definedName>
    <definedName name="D8000013160" localSheetId="8">'80.000'!$K$27</definedName>
    <definedName name="D8000013170" localSheetId="8">'80.000'!$K$29</definedName>
    <definedName name="D8000013180" localSheetId="8">'80.000'!$K$30</definedName>
    <definedName name="D8000013190" localSheetId="8">'80.000'!$K$31</definedName>
    <definedName name="D8000013200" localSheetId="8">'80.000'!$K$32</definedName>
    <definedName name="D8000013210" localSheetId="8">'80.000'!$K$35</definedName>
    <definedName name="D8000013220" localSheetId="8">'80.000'!$K$36</definedName>
    <definedName name="D8000013230" localSheetId="8">'80.000'!$K$37</definedName>
    <definedName name="D8000014010" localSheetId="8">'80.000'!$M$20</definedName>
    <definedName name="D8000014020" localSheetId="8">'80.000'!$M$33</definedName>
    <definedName name="D8000014030" localSheetId="8">'80.000'!$M$38</definedName>
    <definedName name="D8000014040" localSheetId="8">'80.000'!$M$40</definedName>
    <definedName name="D8000014050" localSheetId="8">'80.000'!$M$10</definedName>
    <definedName name="D8000014060" localSheetId="8">'80.000'!$M$11</definedName>
    <definedName name="D8000014070" localSheetId="8">'80.000'!$M$12</definedName>
    <definedName name="D8000014080" localSheetId="8">'80.000'!$M$14</definedName>
    <definedName name="D8000014090" localSheetId="8">'80.000'!$M$16</definedName>
    <definedName name="D8000014100" localSheetId="8">'80.000'!$M$17</definedName>
    <definedName name="D8000014110" localSheetId="8">'80.000'!$M$18</definedName>
    <definedName name="D8000014120" localSheetId="8">'80.000'!$M$19</definedName>
    <definedName name="D8000014130" localSheetId="8">'80.000'!$M$23</definedName>
    <definedName name="D8000014140" localSheetId="8">'80.000'!$M$24</definedName>
    <definedName name="D8000014150" localSheetId="8">'80.000'!$M$25</definedName>
    <definedName name="D8000014160" localSheetId="8">'80.000'!$M$27</definedName>
    <definedName name="D8000014170" localSheetId="8">'80.000'!$M$29</definedName>
    <definedName name="D8000014180" localSheetId="8">'80.000'!$M$30</definedName>
    <definedName name="D8000014190" localSheetId="8">'80.000'!$M$31</definedName>
    <definedName name="D8000014200" localSheetId="8">'80.000'!$M$32</definedName>
    <definedName name="D8000014210" localSheetId="8">'80.000'!$M$35</definedName>
    <definedName name="D8000014220" localSheetId="8">'80.000'!$M$36</definedName>
    <definedName name="D8000014230" localSheetId="8">'80.000'!$M$37</definedName>
    <definedName name="D8000015010" localSheetId="8">'80.000'!$O$20</definedName>
    <definedName name="D8000015020" localSheetId="8">'80.000'!$O$33</definedName>
    <definedName name="D8000015030" localSheetId="8">'80.000'!$O$38</definedName>
    <definedName name="D8000015040" localSheetId="8">'80.000'!$O$40</definedName>
    <definedName name="D8000015050" localSheetId="8">'80.000'!$O$10</definedName>
    <definedName name="D8000015060" localSheetId="8">'80.000'!$O$11</definedName>
    <definedName name="D8000015070" localSheetId="8">'80.000'!$O$12</definedName>
    <definedName name="D8000015080" localSheetId="8">'80.000'!$O$14</definedName>
    <definedName name="D8000015090" localSheetId="8">'80.000'!$O$16</definedName>
    <definedName name="D8000015100" localSheetId="8">'80.000'!$O$17</definedName>
    <definedName name="D8000015110" localSheetId="8">'80.000'!$O$18</definedName>
    <definedName name="D8000015120" localSheetId="8">'80.000'!$O$19</definedName>
    <definedName name="D8000015130" localSheetId="8">'80.000'!$O$23</definedName>
    <definedName name="D8000015140" localSheetId="8">'80.000'!$O$24</definedName>
    <definedName name="D8000015150" localSheetId="8">'80.000'!$O$25</definedName>
    <definedName name="D8000015160" localSheetId="8">'80.000'!$O$27</definedName>
    <definedName name="D8000015170" localSheetId="8">'80.000'!$O$29</definedName>
    <definedName name="D8000015180" localSheetId="8">'80.000'!$O$30</definedName>
    <definedName name="D8000015190" localSheetId="8">'80.000'!$O$31</definedName>
    <definedName name="D8000015200" localSheetId="8">'80.000'!$O$32</definedName>
    <definedName name="D8000015210" localSheetId="8">'80.000'!$O$35</definedName>
    <definedName name="D8000015220" localSheetId="8">'80.000'!$O$36</definedName>
    <definedName name="D8000015230" localSheetId="8">'80.000'!$O$37</definedName>
    <definedName name="D8000019010" localSheetId="8">'80.000'!$Q$20</definedName>
    <definedName name="D8000019020" localSheetId="8">'80.000'!$Q$33</definedName>
    <definedName name="D8000019030" localSheetId="8">'80.000'!$Q$38</definedName>
    <definedName name="D8000019040" localSheetId="8">'80.000'!$Q$40</definedName>
    <definedName name="D8000019050" localSheetId="8">'80.000'!$Q$10</definedName>
    <definedName name="D8000019060" localSheetId="8">'80.000'!$Q$11</definedName>
    <definedName name="D8000019070" localSheetId="8">'80.000'!$Q$12</definedName>
    <definedName name="D8000019080" localSheetId="8">'80.000'!$Q$14</definedName>
    <definedName name="D8000019090" localSheetId="8">'80.000'!$Q$16</definedName>
    <definedName name="D8000019100" localSheetId="8">'80.000'!$Q$17</definedName>
    <definedName name="D8000019110" localSheetId="8">'80.000'!$Q$18</definedName>
    <definedName name="D8000019120" localSheetId="8">'80.000'!$Q$19</definedName>
    <definedName name="D8000019130" localSheetId="8">'80.000'!$Q$23</definedName>
    <definedName name="D8000019140" localSheetId="8">'80.000'!$Q$24</definedName>
    <definedName name="D8000019150" localSheetId="8">'80.000'!$Q$25</definedName>
    <definedName name="D8000019160" localSheetId="8">'80.000'!$Q$27</definedName>
    <definedName name="D8000019170" localSheetId="8">'80.000'!$Q$29</definedName>
    <definedName name="D8000019180" localSheetId="8">'80.000'!$Q$30</definedName>
    <definedName name="D8000019190" localSheetId="8">'80.000'!$Q$31</definedName>
    <definedName name="D8000019200" localSheetId="8">'80.000'!$Q$32</definedName>
    <definedName name="D8000019210" localSheetId="8">'80.000'!$Q$35</definedName>
    <definedName name="D8000019220" localSheetId="8">'80.000'!$Q$36</definedName>
    <definedName name="D8000019230" localSheetId="8">'80.000'!$Q$37</definedName>
    <definedName name="D8000020050" localSheetId="8">'80.000'!$T$10</definedName>
    <definedName name="D8000020060" localSheetId="8">'80.000'!$T$11</definedName>
    <definedName name="D8000020070" localSheetId="8">'80.000'!$T$12</definedName>
    <definedName name="D8000020080" localSheetId="8">'80.000'!$T$14</definedName>
    <definedName name="D8000020090" localSheetId="8">'80.000'!$T$16</definedName>
    <definedName name="D8000020100" localSheetId="8">'80.000'!$T$17</definedName>
    <definedName name="D8000020110" localSheetId="8">'80.000'!$T$18</definedName>
    <definedName name="D8000020120" localSheetId="8">'80.000'!$T$19</definedName>
    <definedName name="D8000020130" localSheetId="8">'80.000'!$T$23</definedName>
    <definedName name="D8000020140" localSheetId="8">'80.000'!$T$24</definedName>
    <definedName name="D8000020150" localSheetId="8">'80.000'!$T$25</definedName>
    <definedName name="D8000020160" localSheetId="8">'80.000'!$T$27</definedName>
    <definedName name="D8000020170" localSheetId="8">'80.000'!$T$29</definedName>
    <definedName name="D8000020180" localSheetId="8">'80.000'!$T$30</definedName>
    <definedName name="D8000020190" localSheetId="8">'80.000'!$T$31</definedName>
    <definedName name="D8000020200" localSheetId="8">'80.000'!$T$32</definedName>
    <definedName name="D8000020210" localSheetId="8">'80.000'!$T$35</definedName>
    <definedName name="D8000020220" localSheetId="8">'80.000'!$T$36</definedName>
    <definedName name="D8000020230" localSheetId="8">'80.000'!$T$37</definedName>
    <definedName name="D8000021050" localSheetId="8">'80.000'!$V$10</definedName>
    <definedName name="D8000021060" localSheetId="8">'80.000'!$V$11</definedName>
    <definedName name="D8000021070" localSheetId="8">'80.000'!$V$12</definedName>
    <definedName name="D8000021080" localSheetId="8">'80.000'!$V$14</definedName>
    <definedName name="D8000021090" localSheetId="8">'80.000'!$V$16</definedName>
    <definedName name="D8000021100" localSheetId="8">'80.000'!$V$17</definedName>
    <definedName name="D8000021110" localSheetId="8">'80.000'!$V$18</definedName>
    <definedName name="D8000021120" localSheetId="8">'80.000'!$V$19</definedName>
    <definedName name="D8000021130" localSheetId="8">'80.000'!$V$23</definedName>
    <definedName name="D8000021140" localSheetId="8">'80.000'!$V$24</definedName>
    <definedName name="D8000021150" localSheetId="8">'80.000'!$V$25</definedName>
    <definedName name="D8000021160" localSheetId="8">'80.000'!$V$27</definedName>
    <definedName name="D8000021170" localSheetId="8">'80.000'!$V$29</definedName>
    <definedName name="D8000021180" localSheetId="8">'80.000'!$V$30</definedName>
    <definedName name="D8000021190" localSheetId="8">'80.000'!$V$31</definedName>
    <definedName name="D8000021200" localSheetId="8">'80.000'!$V$32</definedName>
    <definedName name="D8000021210" localSheetId="8">'80.000'!$V$35</definedName>
    <definedName name="D8000021220" localSheetId="8">'80.000'!$V$36</definedName>
    <definedName name="D8000021230" localSheetId="8">'80.000'!$V$37</definedName>
    <definedName name="D8000022050" localSheetId="8">'80.000'!$X$10</definedName>
    <definedName name="D8000022060" localSheetId="8">'80.000'!$X$11</definedName>
    <definedName name="D8000022070" localSheetId="8">'80.000'!$X$12</definedName>
    <definedName name="D8000022080" localSheetId="8">'80.000'!$X$14</definedName>
    <definedName name="D8000022090" localSheetId="8">'80.000'!$X$16</definedName>
    <definedName name="D8000022100" localSheetId="8">'80.000'!$X$17</definedName>
    <definedName name="D8000022110" localSheetId="8">'80.000'!$X$18</definedName>
    <definedName name="D8000022120" localSheetId="8">'80.000'!$X$19</definedName>
    <definedName name="D8000022130" localSheetId="8">'80.000'!$X$23</definedName>
    <definedName name="D8000022140" localSheetId="8">'80.000'!$X$24</definedName>
    <definedName name="D8000022150" localSheetId="8">'80.000'!$X$25</definedName>
    <definedName name="D8000022160" localSheetId="8">'80.000'!$X$27</definedName>
    <definedName name="D8000022170" localSheetId="8">'80.000'!$X$29</definedName>
    <definedName name="D8000022180" localSheetId="8">'80.000'!$X$30</definedName>
    <definedName name="D8000022190" localSheetId="8">'80.000'!$X$31</definedName>
    <definedName name="D8000022200" localSheetId="8">'80.000'!$X$32</definedName>
    <definedName name="D8000022210" localSheetId="8">'80.000'!$X$35</definedName>
    <definedName name="D8000022220" localSheetId="8">'80.000'!$X$36</definedName>
    <definedName name="D8000022230" localSheetId="8">'80.000'!$X$37</definedName>
    <definedName name="D8000023050" localSheetId="8">'80.000'!$Z$10</definedName>
    <definedName name="D8000023060" localSheetId="8">'80.000'!$Z$11</definedName>
    <definedName name="D8000023070" localSheetId="8">'80.000'!$Z$12</definedName>
    <definedName name="D8000023080" localSheetId="8">'80.000'!$Z$14</definedName>
    <definedName name="D8000023090" localSheetId="8">'80.000'!$Z$16</definedName>
    <definedName name="D8000023100" localSheetId="8">'80.000'!$Z$17</definedName>
    <definedName name="D8000023110" localSheetId="8">'80.000'!$Z$18</definedName>
    <definedName name="D8000023120" localSheetId="8">'80.000'!$Z$19</definedName>
    <definedName name="D8000023130" localSheetId="8">'80.000'!$Z$23</definedName>
    <definedName name="D8000023140" localSheetId="8">'80.000'!$Z$24</definedName>
    <definedName name="D8000023150" localSheetId="8">'80.000'!$Z$25</definedName>
    <definedName name="D8000023160" localSheetId="8">'80.000'!$Z$27</definedName>
    <definedName name="D8000023170" localSheetId="8">'80.000'!$Z$29</definedName>
    <definedName name="D8000023180" localSheetId="8">'80.000'!$Z$30</definedName>
    <definedName name="D8000023190" localSheetId="8">'80.000'!$Z$31</definedName>
    <definedName name="D8000023200" localSheetId="8">'80.000'!$Z$32</definedName>
    <definedName name="D8000023210" localSheetId="8">'80.000'!$Z$35</definedName>
    <definedName name="D8000023220" localSheetId="8">'80.000'!$Z$36</definedName>
    <definedName name="D8000023230" localSheetId="8">'80.000'!$Z$37</definedName>
    <definedName name="D8000024050" localSheetId="8">'80.000'!$AB$10</definedName>
    <definedName name="D8000024060" localSheetId="8">'80.000'!$AB$11</definedName>
    <definedName name="D8000024070" localSheetId="8">'80.000'!$AB$12</definedName>
    <definedName name="D8000024080" localSheetId="8">'80.000'!$AB$14</definedName>
    <definedName name="D8000024090" localSheetId="8">'80.000'!$AB$16</definedName>
    <definedName name="D8000024100" localSheetId="8">'80.000'!$AB$17</definedName>
    <definedName name="D8000024110" localSheetId="8">'80.000'!$AB$18</definedName>
    <definedName name="D8000024120" localSheetId="8">'80.000'!$AB$19</definedName>
    <definedName name="D8000024130" localSheetId="8">'80.000'!$AB$23</definedName>
    <definedName name="D8000024140" localSheetId="8">'80.000'!$AB$24</definedName>
    <definedName name="D8000024150" localSheetId="8">'80.000'!$AB$25</definedName>
    <definedName name="D8000024160" localSheetId="8">'80.000'!$AB$27</definedName>
    <definedName name="D8000024170" localSheetId="8">'80.000'!$AB$29</definedName>
    <definedName name="D8000024180" localSheetId="8">'80.000'!$AB$30</definedName>
    <definedName name="D8000024190" localSheetId="8">'80.000'!$AB$31</definedName>
    <definedName name="D8000024200" localSheetId="8">'80.000'!$AB$32</definedName>
    <definedName name="D8000024210" localSheetId="8">'80.000'!$AB$35</definedName>
    <definedName name="D8000024220" localSheetId="8">'80.000'!$AB$36</definedName>
    <definedName name="D8000024230" localSheetId="8">'80.000'!$AB$37</definedName>
    <definedName name="D8000025050" localSheetId="8">'80.000'!$AD$10</definedName>
    <definedName name="D8000025060" localSheetId="8">'80.000'!$AD$11</definedName>
    <definedName name="D8000025070" localSheetId="8">'80.000'!$AD$12</definedName>
    <definedName name="D8000025080" localSheetId="8">'80.000'!$AD$14</definedName>
    <definedName name="D8000025090" localSheetId="8">'80.000'!$AD$16</definedName>
    <definedName name="D8000025100" localSheetId="8">'80.000'!$AD$17</definedName>
    <definedName name="D8000025110" localSheetId="8">'80.000'!$AD$18</definedName>
    <definedName name="D8000025120" localSheetId="8">'80.000'!$AD$19</definedName>
    <definedName name="D8000025130" localSheetId="8">'80.000'!$AD$23</definedName>
    <definedName name="D8000025140" localSheetId="8">'80.000'!$AD$24</definedName>
    <definedName name="D8000025150" localSheetId="8">'80.000'!$AD$25</definedName>
    <definedName name="D8000025160" localSheetId="8">'80.000'!$AD$27</definedName>
    <definedName name="D8000025170" localSheetId="8">'80.000'!$AD$29</definedName>
    <definedName name="D8000025180" localSheetId="8">'80.000'!$AD$30</definedName>
    <definedName name="D8000025190" localSheetId="8">'80.000'!$AD$31</definedName>
    <definedName name="D8000025200" localSheetId="8">'80.000'!$AD$32</definedName>
    <definedName name="D8000025210" localSheetId="8">'80.000'!$AD$35</definedName>
    <definedName name="D8000025220" localSheetId="8">'80.000'!$AD$36</definedName>
    <definedName name="D8000025230" localSheetId="8">'80.000'!$AD$37</definedName>
    <definedName name="D8000029050" localSheetId="8">'80.000'!$AF$10</definedName>
    <definedName name="D8000029060" localSheetId="8">'80.000'!$AF$11</definedName>
    <definedName name="D8000029070" localSheetId="8">'80.000'!$AF$12</definedName>
    <definedName name="D8000029080" localSheetId="8">'80.000'!$AF$14</definedName>
    <definedName name="D8000029090" localSheetId="8">'80.000'!$AF$16</definedName>
    <definedName name="D8000029100" localSheetId="8">'80.000'!$AF$17</definedName>
    <definedName name="D8000029110" localSheetId="8">'80.000'!$AF$18</definedName>
    <definedName name="D8000029120" localSheetId="8">'80.000'!$AF$19</definedName>
    <definedName name="D8000029130" localSheetId="8">'80.000'!$AF$23</definedName>
    <definedName name="D8000029140" localSheetId="8">'80.000'!$AF$24</definedName>
    <definedName name="D8000029150" localSheetId="8">'80.000'!$AF$25</definedName>
    <definedName name="D8000029160" localSheetId="8">'80.000'!$AF$27</definedName>
    <definedName name="D8000029170" localSheetId="8">'80.000'!$AF$29</definedName>
    <definedName name="D8000029180" localSheetId="8">'80.000'!$AF$30</definedName>
    <definedName name="D8000029190" localSheetId="8">'80.000'!$AF$31</definedName>
    <definedName name="D8000029200" localSheetId="8">'80.000'!$AF$32</definedName>
    <definedName name="D8000029210" localSheetId="8">'80.000'!$AF$35</definedName>
    <definedName name="D8000029220" localSheetId="8">'80.000'!$AF$36</definedName>
    <definedName name="D8000029230" localSheetId="8">'80.000'!$AF$37</definedName>
    <definedName name="D9000010010" localSheetId="9">'90.000'!$C$10</definedName>
    <definedName name="D9000010020" localSheetId="9">'90.000'!$C$12</definedName>
    <definedName name="D9000010030" localSheetId="9">'90.000'!$C$11</definedName>
    <definedName name="D9000010040" localSheetId="9">'90.000'!$C$14</definedName>
    <definedName name="D9000010050" localSheetId="9">'90.000'!$C$16</definedName>
    <definedName name="D9000010060" localSheetId="9">'90.000'!$C$15</definedName>
    <definedName name="D9000010070" localSheetId="9">'90.000'!$C$18</definedName>
    <definedName name="D9000010080" localSheetId="9">'90.000'!#REF!</definedName>
    <definedName name="D9000010090" localSheetId="9">'90.000'!$C$19</definedName>
    <definedName name="D9000010100" localSheetId="9">'90.000'!$C$20</definedName>
    <definedName name="D9000011010" localSheetId="9">'90.000'!$E$10</definedName>
    <definedName name="D9000011020" localSheetId="9">'90.000'!$E$12</definedName>
    <definedName name="D9000011030" localSheetId="9">'90.000'!$E$11</definedName>
    <definedName name="D9000011040" localSheetId="9">'90.000'!$E$14</definedName>
    <definedName name="D9000011050" localSheetId="9">'90.000'!$E$16</definedName>
    <definedName name="D9000011060" localSheetId="9">'90.000'!$E$15</definedName>
    <definedName name="D9000011070" localSheetId="9">'90.000'!$E$18</definedName>
    <definedName name="D9000011080" localSheetId="9">'90.000'!#REF!</definedName>
    <definedName name="D9000011090" localSheetId="9">'90.000'!$E$19</definedName>
    <definedName name="D9000011100" localSheetId="9">'90.000'!$E$20</definedName>
    <definedName name="D9000012010" localSheetId="9">'90.000'!$G$10</definedName>
    <definedName name="D9000012020" localSheetId="9">'90.000'!$G$12</definedName>
    <definedName name="D9000012030" localSheetId="9">'90.000'!$G$11</definedName>
    <definedName name="D9000012040" localSheetId="9">'90.000'!$G$14</definedName>
    <definedName name="D9000012050" localSheetId="9">'90.000'!$G$16</definedName>
    <definedName name="D9000012060" localSheetId="9">'90.000'!$G$15</definedName>
    <definedName name="D9000012070" localSheetId="9">'90.000'!$G$18</definedName>
    <definedName name="D9000012080" localSheetId="9">'90.000'!#REF!</definedName>
    <definedName name="D9000012090" localSheetId="9">'90.000'!$G$19</definedName>
    <definedName name="D9000012100" localSheetId="9">'90.000'!$G$20</definedName>
    <definedName name="D9000013010" localSheetId="9">'90.000'!$I$10</definedName>
    <definedName name="D9000013020" localSheetId="9">'90.000'!$I$12</definedName>
    <definedName name="D9000013030" localSheetId="9">'90.000'!$I$11</definedName>
    <definedName name="D9000013040" localSheetId="9">'90.000'!$I$14</definedName>
    <definedName name="D9000013050" localSheetId="9">'90.000'!$I$16</definedName>
    <definedName name="D9000013060" localSheetId="9">'90.000'!$I$15</definedName>
    <definedName name="D9000013070" localSheetId="9">'90.000'!$I$18</definedName>
    <definedName name="D9000013080" localSheetId="9">'90.000'!#REF!</definedName>
    <definedName name="D9000013090" localSheetId="9">'90.000'!$I$19</definedName>
    <definedName name="D9000013100" localSheetId="9">'90.000'!$I$20</definedName>
    <definedName name="D9000014010" localSheetId="9">'90.000'!$K$10</definedName>
    <definedName name="D9000014020" localSheetId="9">'90.000'!$K$12</definedName>
    <definedName name="D9000014030" localSheetId="9">'90.000'!$K$11</definedName>
    <definedName name="D9000014040" localSheetId="9">'90.000'!$K$14</definedName>
    <definedName name="D9000014050" localSheetId="9">'90.000'!$K$16</definedName>
    <definedName name="D9000014060" localSheetId="9">'90.000'!$K$15</definedName>
    <definedName name="D9000014070" localSheetId="9">'90.000'!$K$18</definedName>
    <definedName name="D9000014080" localSheetId="9">'90.000'!#REF!</definedName>
    <definedName name="D9000014090" localSheetId="9">'90.000'!$K$19</definedName>
    <definedName name="D9000014100" localSheetId="9">'90.000'!$K$20</definedName>
    <definedName name="D9000015010" localSheetId="9">'90.000'!$M$10</definedName>
    <definedName name="D9000015020" localSheetId="9">'90.000'!$M$12</definedName>
    <definedName name="D9000015030" localSheetId="9">'90.000'!$M$11</definedName>
    <definedName name="D9000015040" localSheetId="9">'90.000'!$M$14</definedName>
    <definedName name="D9000015050" localSheetId="9">'90.000'!$M$16</definedName>
    <definedName name="D9000015060" localSheetId="9">'90.000'!$M$15</definedName>
    <definedName name="D9000015070" localSheetId="9">'90.000'!$M$18</definedName>
    <definedName name="D9000015080" localSheetId="9">'90.000'!#REF!</definedName>
    <definedName name="D9000015090" localSheetId="9">'90.000'!$M$19</definedName>
    <definedName name="D9000015100" localSheetId="9">'90.000'!$M$20</definedName>
    <definedName name="D9000019010" localSheetId="9">'90.000'!$O$10</definedName>
    <definedName name="D9000019020" localSheetId="9">'90.000'!$O$12</definedName>
    <definedName name="D9000019030" localSheetId="9">'90.000'!$O$11</definedName>
    <definedName name="D9000019040" localSheetId="9">'90.000'!$O$14</definedName>
    <definedName name="D9000019050" localSheetId="9">'90.000'!$O$16</definedName>
    <definedName name="D9000019060" localSheetId="9">'90.000'!$O$15</definedName>
    <definedName name="D9000019070" localSheetId="9">'90.000'!$O$18</definedName>
    <definedName name="D9000019080" localSheetId="9">'90.000'!#REF!</definedName>
    <definedName name="D9000019090" localSheetId="9">'90.000'!$O$19</definedName>
    <definedName name="D9000019100" localSheetId="9">'90.000'!$O$20</definedName>
    <definedName name="Date" localSheetId="12">#REF!</definedName>
    <definedName name="Date" localSheetId="7">#REF!</definedName>
    <definedName name="Date" localSheetId="0">#REF!</definedName>
    <definedName name="Date">#REF!</definedName>
    <definedName name="Derivatives" localSheetId="12">#REF!</definedName>
    <definedName name="Derivatives" localSheetId="7">#REF!</definedName>
    <definedName name="Derivatives" localSheetId="0">#REF!</definedName>
    <definedName name="Derivatives">#REF!</definedName>
    <definedName name="f" hidden="1">#REF!</definedName>
    <definedName name="fffff" hidden="1">#REF!</definedName>
    <definedName name="FileLinks" localSheetId="12">#REF!</definedName>
    <definedName name="FileLinks" localSheetId="7">#REF!</definedName>
    <definedName name="FileLinks">#REF!</definedName>
    <definedName name="FT15.Areas">'[4]FT15.Tables'!$C$21:$C$26</definedName>
    <definedName name="FT15.ICS.NLSegm">'[4]FT15.Tables'!$C$104:$C$110</definedName>
    <definedName name="FT15.IndexSheet">'[4]FT15.Index'!$A$1</definedName>
    <definedName name="FT15.LSegm">'[4]FT15.Tables'!$C$66:$C$81</definedName>
    <definedName name="FT15.ReportingPhases">'[4]FT15.Tables'!$C$10:$C$12</definedName>
    <definedName name="FT15.ReportingUnits">'[4]FT15.Tables'!$C$4:$C$7</definedName>
    <definedName name="FT15.SpecificCurrencies">'[4]FT15.Tables'!$C$29:$C$63</definedName>
    <definedName name="helen" localSheetId="0">#N/A</definedName>
    <definedName name="helen">#N/A</definedName>
    <definedName name="ICS.Market.Corr">'[4]ICS.Market risk'!$P$12:$V$18</definedName>
    <definedName name="Insurer">#REF!</definedName>
    <definedName name="karen" localSheetId="0">#N/A</definedName>
    <definedName name="karen">#N/A</definedName>
    <definedName name="Lapse_Risk_A" localSheetId="12">#REF!</definedName>
    <definedName name="Lapse_Risk_A" localSheetId="7">#REF!</definedName>
    <definedName name="Lapse_Risk_A" localSheetId="0">#REF!</definedName>
    <definedName name="Lapse_Risk_A">#REF!</definedName>
    <definedName name="Lapse_Risk_B" localSheetId="12">#REF!</definedName>
    <definedName name="Lapse_Risk_B" localSheetId="7">#REF!</definedName>
    <definedName name="Lapse_Risk_B" localSheetId="0">#REF!</definedName>
    <definedName name="Lapse_Risk_B">#REF!</definedName>
    <definedName name="Lapse_Risk_C" localSheetId="12">#REF!</definedName>
    <definedName name="Lapse_Risk_C" localSheetId="7">#REF!</definedName>
    <definedName name="Lapse_Risk_C" localSheetId="0">#REF!</definedName>
    <definedName name="Lapse_Risk_C">#REF!</definedName>
    <definedName name="Lapse_Risk_D" localSheetId="12">#REF!</definedName>
    <definedName name="Lapse_Risk_D" localSheetId="7">#REF!</definedName>
    <definedName name="Lapse_Risk_D" localSheetId="0">#REF!</definedName>
    <definedName name="Lapse_Risk_D">#REF!</definedName>
    <definedName name="line_A_2B" localSheetId="12">'[3]25010'!#REF!</definedName>
    <definedName name="line_A_2B" localSheetId="7">'[3]25010'!#REF!</definedName>
    <definedName name="line_A_2B" localSheetId="0">'[3]25010'!#REF!</definedName>
    <definedName name="line_A_2B">'[3]25010'!#REF!</definedName>
    <definedName name="line_B_2B" localSheetId="0">'[3]25010'!#REF!</definedName>
    <definedName name="line_B_2B">'[3]25010'!#REF!</definedName>
    <definedName name="line_C_2B" localSheetId="0">'[3]25010'!#REF!</definedName>
    <definedName name="line_C_2B">'[3]25010'!#REF!</definedName>
    <definedName name="line_D_2B" localSheetId="0">'[3]25010'!#REF!</definedName>
    <definedName name="line_D_2B">'[3]25010'!#REF!</definedName>
    <definedName name="line_E_2B" localSheetId="0">'[3]25010'!#REF!</definedName>
    <definedName name="line_E_2B">'[3]25010'!#REF!</definedName>
    <definedName name="line_F_2B" localSheetId="0">'[3]25010'!#REF!</definedName>
    <definedName name="line_F_2B">'[3]25010'!#REF!</definedName>
    <definedName name="line_G_2B" localSheetId="0">'[3]25010'!#REF!</definedName>
    <definedName name="line_G_2B">'[3]25010'!#REF!</definedName>
    <definedName name="line_L" localSheetId="0">'[3]25010'!#REF!</definedName>
    <definedName name="line_L">'[3]25010'!#REF!</definedName>
    <definedName name="line_M" localSheetId="0">'[5]20.020'!#REF!</definedName>
    <definedName name="line_M">'[5]20.020'!#REF!</definedName>
    <definedName name="line_p" localSheetId="0">'[3]25010'!#REF!</definedName>
    <definedName name="line_p">'[3]25010'!#REF!</definedName>
    <definedName name="line_U" localSheetId="0">'[5]20.020'!#REF!</definedName>
    <definedName name="line_U">'[5]20.020'!#REF!</definedName>
    <definedName name="line_V" localSheetId="0">'[5]20.020'!#REF!</definedName>
    <definedName name="line_V">'[5]20.020'!#REF!</definedName>
    <definedName name="LYTB">'[6]Carry Forward'!#REF!</definedName>
    <definedName name="MODEL">'[6]Cover page:95000A'!$A$1:$V$242</definedName>
    <definedName name="morb_index" localSheetId="12">MATCH('120.100'!morb_req_comp,#REF!,1)</definedName>
    <definedName name="morb_index" localSheetId="7">MATCH('60.000'!morb_req_comp,#REF!,1)</definedName>
    <definedName name="morb_index" localSheetId="0">MATCH(CCOVER!morb_req_comp,#REF!,1)</definedName>
    <definedName name="morb_index">MATCH([7]!morb_req_comp,#REF!,1)</definedName>
    <definedName name="morb_req_comp" localSheetId="12">#REF!</definedName>
    <definedName name="morb_req_comp" localSheetId="7">#REF!</definedName>
    <definedName name="morb_req_comp" localSheetId="0">#REF!</definedName>
    <definedName name="morb_req_comp">#REF!</definedName>
    <definedName name="mort_index" localSheetId="12">MATCH('120.100'!mort_req_comp,#REF!,1)</definedName>
    <definedName name="mort_index" localSheetId="7">MATCH('60.000'!mort_req_comp,#REF!,1)</definedName>
    <definedName name="mort_index" localSheetId="0">MATCH(CCOVER!mort_req_comp,#REF!,1)</definedName>
    <definedName name="mort_index">MATCH([7]!mort_req_comp,#REF!,1)</definedName>
    <definedName name="mort_req_comp" localSheetId="12">#REF!+#REF!</definedName>
    <definedName name="mort_req_comp" localSheetId="7">#REF!+#REF!</definedName>
    <definedName name="mort_req_comp" localSheetId="0">#REF!+#REF!</definedName>
    <definedName name="mort_req_comp">#REF!+#REF!</definedName>
    <definedName name="nancy" localSheetId="12">MATCH('120.100'!mort_req_comp,#REF!,1)</definedName>
    <definedName name="nancy" localSheetId="7">MATCH('60.000'!mort_req_comp,#REF!,1)</definedName>
    <definedName name="nancy" localSheetId="0">MATCH(CCOVER!mort_req_comp,#REF!,1)</definedName>
    <definedName name="nancy">MATCH([7]!mort_req_comp,#REF!,1)</definedName>
    <definedName name="NewLinks" localSheetId="12">#REF!</definedName>
    <definedName name="NewLinks" localSheetId="7">#REF!</definedName>
    <definedName name="NewLinks">#REF!</definedName>
    <definedName name="PAGE1000">#REF!</definedName>
    <definedName name="PAGE1001">'[8]10001'!#REF!</definedName>
    <definedName name="PAGE1002">'[9]1002'!#REF!</definedName>
    <definedName name="PAGE1010">'[10]10010'!#REF!</definedName>
    <definedName name="PAGE1020">#REF!</definedName>
    <definedName name="PAGE1030">#REF!</definedName>
    <definedName name="PAGE1040">#REF!</definedName>
    <definedName name="PAGE1070">#REF!</definedName>
    <definedName name="PAGE1081">#REF!</definedName>
    <definedName name="PAGE2045">'[11]20046'!#REF!</definedName>
    <definedName name="PAGE2050">#REF!</definedName>
    <definedName name="PAGE2056">#REF!</definedName>
    <definedName name="PAGE2071">#REF!</definedName>
    <definedName name="PAGE3050">#REF!</definedName>
    <definedName name="PAGE4011">#REF!</definedName>
    <definedName name="PAGE4030">#REF!</definedName>
    <definedName name="PAGE4040">#REF!</definedName>
    <definedName name="PAGE4041">#REF!</definedName>
    <definedName name="PAGE4042">#REF!</definedName>
    <definedName name="PAGE4043">#REF!</definedName>
    <definedName name="PAGE4044">#REF!</definedName>
    <definedName name="PAGE5041">#REF!</definedName>
    <definedName name="PAGE5051">#REF!</definedName>
    <definedName name="PAGE5053">#REF!</definedName>
    <definedName name="PAGE5060">#REF!</definedName>
    <definedName name="PAGE5061">#REF!</definedName>
    <definedName name="PAGE5062">#REF!</definedName>
    <definedName name="PAGE5063">#REF!</definedName>
    <definedName name="PAGE5064">#REF!</definedName>
    <definedName name="PAGE5065">#REF!</definedName>
    <definedName name="PAGE5066">#REF!</definedName>
    <definedName name="PAGE5067">#REF!</definedName>
    <definedName name="PAGE5071">#REF!</definedName>
    <definedName name="PAGE6010">#REF!</definedName>
    <definedName name="PAGE6020">#REF!</definedName>
    <definedName name="PAGE6021">#REF!</definedName>
    <definedName name="PAGE6030">#REF!</definedName>
    <definedName name="PAGE7001">#REF!</definedName>
    <definedName name="PAGE7002">#REF!</definedName>
    <definedName name="PAGE7003">#REF!</definedName>
    <definedName name="PAGE7004">#REF!</definedName>
    <definedName name="PAGE7005">#REF!</definedName>
    <definedName name="PAGE7006">#REF!</definedName>
    <definedName name="PAGE7007">#REF!</definedName>
    <definedName name="PAGE7010">#REF!</definedName>
    <definedName name="PAGE7011">#REF!</definedName>
    <definedName name="PAGE7012">#REF!</definedName>
    <definedName name="PAGE7013">#REF!</definedName>
    <definedName name="PAGE7020">#REF!</definedName>
    <definedName name="PAGE7021">#REF!</definedName>
    <definedName name="PAGE7022">#REF!</definedName>
    <definedName name="PAGE7023">#REF!</definedName>
    <definedName name="PAGE7024">#REF!</definedName>
    <definedName name="PAGE7030">#REF!</definedName>
    <definedName name="PAGE7031">#REF!</definedName>
    <definedName name="PAGE7032">#REF!</definedName>
    <definedName name="PAGE7035">#REF!</definedName>
    <definedName name="PAGE7036">#REF!</definedName>
    <definedName name="PAGE7037">#REF!</definedName>
    <definedName name="PAGE7038">#REF!</definedName>
    <definedName name="PAGE7039">#REF!</definedName>
    <definedName name="PAGE7050">#REF!</definedName>
    <definedName name="PAGE7060">#REF!</definedName>
    <definedName name="PAGES">'[6]Cover page:87080'!$A$1</definedName>
    <definedName name="PrincipalLossAbsorbency" localSheetId="12">#REF!</definedName>
    <definedName name="PrincipalLossAbsorbency" localSheetId="7">#REF!</definedName>
    <definedName name="PrincipalLossAbsorbency">#REF!</definedName>
    <definedName name="_xlnm.Print_Area" localSheetId="1">'10.100'!$A$1:$D$34</definedName>
    <definedName name="_xlnm.Print_Area" localSheetId="11">'120.000'!$A$1:$D$34</definedName>
    <definedName name="_xlnm.Print_Area" localSheetId="2">'20.100'!$A$1:$D$44</definedName>
    <definedName name="_xlnm.Print_Area" localSheetId="3">'20.200'!$A$1:$D$51</definedName>
    <definedName name="_xlnm.Print_Area" localSheetId="4">'20.300'!$A$1:$C$39</definedName>
    <definedName name="_xlnm.Print_Area" localSheetId="7">'60.000'!$A$1:$O$44</definedName>
    <definedName name="PriorLinks" localSheetId="12">#REF!</definedName>
    <definedName name="PriorLinks" localSheetId="7">#REF!</definedName>
    <definedName name="PriorLinks" localSheetId="0">#REF!</definedName>
    <definedName name="PriorLinks">#REF!</definedName>
    <definedName name="Quarter">[12]Input!$B$2</definedName>
    <definedName name="Ratio_and_ACM_Calculation">'[13]1 Ratio and ACM Cal''n'!$A$1</definedName>
    <definedName name="renee" localSheetId="0">#N/A</definedName>
    <definedName name="renee">#N/A</definedName>
    <definedName name="RetrieveDate">#REF!</definedName>
    <definedName name="RF20200101">[14]LIABILITIES!#REF!</definedName>
    <definedName name="RF20200103">[14]LIABILITIES!#REF!</definedName>
    <definedName name="RF20200201">[14]LIABILITIES!#REF!</definedName>
    <definedName name="RF20200203">[14]LIABILITIES!#REF!</definedName>
    <definedName name="RF20200301">[14]LIABILITIES!#REF!</definedName>
    <definedName name="RF20200303">[14]LIABILITIES!#REF!</definedName>
    <definedName name="RF20200401">[14]LIABILITIES!#REF!</definedName>
    <definedName name="RF20200403">[14]LIABILITIES!#REF!</definedName>
    <definedName name="RF20200501">[14]LIABILITIES!#REF!</definedName>
    <definedName name="RF20200503">[14]LIABILITIES!#REF!</definedName>
    <definedName name="RF20200601">[14]LIABILITIES!#REF!</definedName>
    <definedName name="RF20200603">[14]LIABILITIES!#REF!</definedName>
    <definedName name="RF20200701">[14]LIABILITIES!#REF!</definedName>
    <definedName name="RF20200703">[14]LIABILITIES!#REF!</definedName>
    <definedName name="RF20200801">[14]LIABILITIES!#REF!</definedName>
    <definedName name="RF20200803">[14]LIABILITIES!#REF!</definedName>
    <definedName name="RF20200901">[14]LIABILITIES!#REF!</definedName>
    <definedName name="RF20200903">[14]LIABILITIES!#REF!</definedName>
    <definedName name="RF20201001">[14]LIABILITIES!#REF!</definedName>
    <definedName name="RF20201003">[14]LIABILITIES!#REF!</definedName>
    <definedName name="RF20201101">[14]LIABILITIES!#REF!</definedName>
    <definedName name="RF20201103">[14]LIABILITIES!#REF!</definedName>
    <definedName name="RF20201201">[14]LIABILITIES!#REF!</definedName>
    <definedName name="RF20201203">[14]LIABILITIES!#REF!</definedName>
    <definedName name="RF20201301">[14]LIABILITIES!#REF!</definedName>
    <definedName name="RF20201303">[14]LIABILITIES!#REF!</definedName>
    <definedName name="RF20201401">[14]LIABILITIES!#REF!</definedName>
    <definedName name="RF20201403">[14]LIABILITIES!#REF!</definedName>
    <definedName name="RF20201501">[14]LIABILITIES!#REF!</definedName>
    <definedName name="RF20201503">[14]LIABILITIES!#REF!</definedName>
    <definedName name="RF20201601">[14]LIABILITIES!#REF!</definedName>
    <definedName name="RF20201603">[14]LIABILITIES!#REF!</definedName>
    <definedName name="RF20202101">[14]LIABILITIES!#REF!</definedName>
    <definedName name="RF20202103">[14]LIABILITIES!#REF!</definedName>
    <definedName name="RF20202801">[14]LIABILITIES!#REF!</definedName>
    <definedName name="RF20202803">[14]LIABILITIES!#REF!</definedName>
    <definedName name="RF20202901">[14]LIABILITIES!#REF!</definedName>
    <definedName name="RF20202903">[14]LIABILITIES!#REF!</definedName>
    <definedName name="RF20203001">[14]LIABILITIES!#REF!</definedName>
    <definedName name="RF20203003">[14]LIABILITIES!#REF!</definedName>
    <definedName name="RF20203101">[14]LIABILITIES!#REF!</definedName>
    <definedName name="RF20203103">[14]LIABILITIES!#REF!</definedName>
    <definedName name="RF20204001">[14]LIABILITIES!#REF!</definedName>
    <definedName name="RF20204003">[14]LIABILITIES!#REF!</definedName>
    <definedName name="RF20204101">[14]LIABILITIES!#REF!</definedName>
    <definedName name="RF20204103">[14]LIABILITIES!#REF!</definedName>
    <definedName name="RF20204201">[14]LIABILITIES!#REF!</definedName>
    <definedName name="RF20204203">[14]LIABILITIES!#REF!</definedName>
    <definedName name="RF20204301">[14]LIABILITIES!#REF!</definedName>
    <definedName name="RF20204303">[14]LIABILITIES!#REF!</definedName>
    <definedName name="RF20204401">[14]LIABILITIES!#REF!</definedName>
    <definedName name="RF20204403">[14]LIABILITIES!#REF!</definedName>
    <definedName name="RF20204501">[14]LIABILITIES!#REF!</definedName>
    <definedName name="RF20204503">[14]LIABILITIES!#REF!</definedName>
    <definedName name="RF20204901">[14]LIABILITIES!#REF!</definedName>
    <definedName name="RF20204903">[14]LIABILITIES!#REF!</definedName>
    <definedName name="RF20208901">[14]LIABILITIES!#REF!</definedName>
    <definedName name="RF20208903">[14]LIABILITIES!#REF!</definedName>
    <definedName name="SFF" localSheetId="12">#REF!</definedName>
    <definedName name="SFF" localSheetId="7">#REF!</definedName>
    <definedName name="SFF" localSheetId="0">#REF!</definedName>
    <definedName name="SFF">#REF!</definedName>
    <definedName name="TimePeriod">#REF!</definedName>
    <definedName name="Validation" localSheetId="12">#REF!</definedName>
    <definedName name="Validation" localSheetId="7">#REF!</definedName>
    <definedName name="Validation" localSheetId="0">#REF!</definedName>
    <definedName name="Validation">#REF!</definedName>
    <definedName name="Version">'[4]Read-Me'!$A$1</definedName>
    <definedName name="Year">[12]Input!$B$3</definedName>
    <definedName name="Z_4C41525E_EFC1_47E0_ADE3_11DC816135E6_.wvu.PrintArea" localSheetId="1" hidden="1">'10.100'!$A$5:$D$33</definedName>
    <definedName name="Z_4C41525E_EFC1_47E0_ADE3_11DC816135E6_.wvu.PrintArea" localSheetId="4" hidden="1">'20.300'!$A$4:$C$32</definedName>
    <definedName name="Z_91D0648A_97F4_4F83_B228_CDCBEBFD7225_.wvu.PrintArea" localSheetId="1" hidden="1">'10.100'!$A$5:$D$33</definedName>
    <definedName name="Z_91D0648A_97F4_4F83_B228_CDCBEBFD7225_.wvu.PrintArea" localSheetId="4" hidden="1">'20.300'!$A$4:$C$32</definedName>
    <definedName name="Z_B232EC41_FA91_4761_896A_6152EABD1429_.wvu.PrintArea" localSheetId="1" hidden="1">'10.100'!$A$1:$D$34</definedName>
    <definedName name="Z_B232EC41_FA91_4761_896A_6152EABD1429_.wvu.PrintArea" localSheetId="10" hidden="1">'110.000'!$A$1:$O$30</definedName>
    <definedName name="Z_B232EC41_FA91_4761_896A_6152EABD1429_.wvu.PrintArea" localSheetId="11" hidden="1">'120.000'!$A$4:$D$27</definedName>
    <definedName name="Z_B232EC41_FA91_4761_896A_6152EABD1429_.wvu.PrintArea" localSheetId="12" hidden="1">'120.100'!$A$1:$D$52</definedName>
    <definedName name="Z_B232EC41_FA91_4761_896A_6152EABD1429_.wvu.PrintArea" localSheetId="2" hidden="1">'20.100'!$A$1:$D$42</definedName>
    <definedName name="Z_B232EC41_FA91_4761_896A_6152EABD1429_.wvu.PrintArea" localSheetId="3" hidden="1">'20.200'!$A$1:$D$44</definedName>
    <definedName name="Z_B232EC41_FA91_4761_896A_6152EABD1429_.wvu.PrintArea" localSheetId="4" hidden="1">'20.300'!$A$1:$C$39</definedName>
    <definedName name="Z_B232EC41_FA91_4761_896A_6152EABD1429_.wvu.PrintArea" localSheetId="6" hidden="1">'50.000'!$A$1:$O$23</definedName>
    <definedName name="Z_B232EC41_FA91_4761_896A_6152EABD1429_.wvu.PrintArea" localSheetId="7" hidden="1">'60.000'!$A$1:$O$44</definedName>
    <definedName name="Z_B232EC41_FA91_4761_896A_6152EABD1429_.wvu.PrintArea" localSheetId="8" hidden="1">'80.000'!$A$1:$AF$41</definedName>
    <definedName name="Z_B232EC41_FA91_4761_896A_6152EABD1429_.wvu.PrintArea" localSheetId="9" hidden="1">'90.000'!$A$1:$O$14</definedName>
    <definedName name="Zone_impres_MI">#REF!</definedName>
  </definedNames>
  <calcPr calcId="162913"/>
  <customWorkbookViews>
    <customWorkbookView name="Lee, Jin - Personal View" guid="{4C41525E-EFC1-47E0-ADE3-11DC816135E6}" mergeInterval="0" personalView="1" maximized="1" windowWidth="1680" windowHeight="812" activeSheetId="1"/>
  </customWorkbookViews>
</workbook>
</file>

<file path=xl/calcChain.xml><?xml version="1.0" encoding="utf-8"?>
<calcChain xmlns="http://schemas.openxmlformats.org/spreadsheetml/2006/main">
  <c r="N34" i="8" l="1"/>
  <c r="L34" i="8"/>
  <c r="J34" i="8"/>
  <c r="H34" i="8"/>
  <c r="F34" i="8"/>
  <c r="D34" i="8"/>
  <c r="N19" i="11" l="1"/>
  <c r="L19" i="11"/>
  <c r="J19" i="11"/>
  <c r="H19" i="11"/>
  <c r="F19" i="11"/>
  <c r="D19" i="11"/>
  <c r="N12" i="11"/>
  <c r="L12" i="11"/>
  <c r="J12" i="11"/>
  <c r="H12" i="11"/>
  <c r="F12" i="11"/>
  <c r="D12" i="11"/>
  <c r="N26" i="11"/>
  <c r="L26" i="11"/>
  <c r="J26" i="11"/>
  <c r="H26" i="11"/>
  <c r="F26" i="11"/>
  <c r="D26" i="11"/>
  <c r="N11" i="7"/>
  <c r="L11" i="7"/>
  <c r="J11" i="7"/>
  <c r="H11" i="7"/>
  <c r="F11" i="7"/>
  <c r="D11" i="7"/>
  <c r="N16" i="6"/>
  <c r="L16" i="6"/>
  <c r="J16" i="6"/>
  <c r="H16" i="6"/>
  <c r="F16" i="6"/>
  <c r="D16" i="6"/>
  <c r="N12" i="6" l="1"/>
  <c r="L12" i="6"/>
  <c r="J12" i="6"/>
  <c r="H12" i="6"/>
  <c r="F12" i="6"/>
  <c r="D12" i="6"/>
  <c r="F11" i="6" l="1"/>
  <c r="N22" i="11" l="1"/>
  <c r="N21" i="11"/>
  <c r="N20" i="11"/>
  <c r="N18" i="11"/>
  <c r="N15" i="11"/>
  <c r="N14" i="11"/>
  <c r="N13" i="11"/>
  <c r="N11" i="11"/>
  <c r="N29" i="11"/>
  <c r="N28" i="11"/>
  <c r="N27" i="11"/>
  <c r="L22" i="11"/>
  <c r="L21" i="11"/>
  <c r="L20" i="11"/>
  <c r="L18" i="11"/>
  <c r="L15" i="11"/>
  <c r="L14" i="11"/>
  <c r="L13" i="11"/>
  <c r="L11" i="11"/>
  <c r="L29" i="11"/>
  <c r="L28" i="11"/>
  <c r="L27" i="11"/>
  <c r="J22" i="11"/>
  <c r="J21" i="11"/>
  <c r="J20" i="11"/>
  <c r="J18" i="11"/>
  <c r="J15" i="11"/>
  <c r="J14" i="11"/>
  <c r="J13" i="11"/>
  <c r="J11" i="11"/>
  <c r="J29" i="11"/>
  <c r="J28" i="11"/>
  <c r="J27" i="11"/>
  <c r="H22" i="11"/>
  <c r="H21" i="11"/>
  <c r="H20" i="11"/>
  <c r="H18" i="11"/>
  <c r="H15" i="11"/>
  <c r="H14" i="11"/>
  <c r="H13" i="11"/>
  <c r="H11" i="11"/>
  <c r="H29" i="11"/>
  <c r="H28" i="11"/>
  <c r="H27" i="11"/>
  <c r="F22" i="11"/>
  <c r="F21" i="11"/>
  <c r="F20" i="11"/>
  <c r="F18" i="11"/>
  <c r="F15" i="11"/>
  <c r="F14" i="11"/>
  <c r="F13" i="11"/>
  <c r="F11" i="11"/>
  <c r="F29" i="11"/>
  <c r="F28" i="11"/>
  <c r="F27" i="11"/>
  <c r="D22" i="11"/>
  <c r="D21" i="11"/>
  <c r="D20" i="11"/>
  <c r="D18" i="11"/>
  <c r="D15" i="11"/>
  <c r="D14" i="11"/>
  <c r="D13" i="11"/>
  <c r="D11" i="11"/>
  <c r="D29" i="11"/>
  <c r="D28" i="11"/>
  <c r="D27" i="11"/>
  <c r="N25" i="11"/>
  <c r="L25" i="11"/>
  <c r="J25" i="11"/>
  <c r="H25" i="11"/>
  <c r="F25" i="11"/>
  <c r="D25" i="11"/>
  <c r="N20" i="10"/>
  <c r="N19" i="10"/>
  <c r="N18" i="10"/>
  <c r="N15" i="10"/>
  <c r="N16" i="10"/>
  <c r="N14" i="10"/>
  <c r="N11" i="10"/>
  <c r="N12" i="10"/>
  <c r="N10" i="10"/>
  <c r="L20" i="10"/>
  <c r="L19" i="10"/>
  <c r="L18" i="10"/>
  <c r="L15" i="10"/>
  <c r="L16" i="10"/>
  <c r="L14" i="10"/>
  <c r="L11" i="10"/>
  <c r="L12" i="10"/>
  <c r="L10" i="10"/>
  <c r="J20" i="10"/>
  <c r="J19" i="10"/>
  <c r="J18" i="10"/>
  <c r="J15" i="10"/>
  <c r="J16" i="10"/>
  <c r="J14" i="10"/>
  <c r="J11" i="10"/>
  <c r="J12" i="10"/>
  <c r="J10" i="10"/>
  <c r="H20" i="10"/>
  <c r="H19" i="10"/>
  <c r="H18" i="10"/>
  <c r="H15" i="10"/>
  <c r="H16" i="10"/>
  <c r="H14" i="10"/>
  <c r="H11" i="10"/>
  <c r="H12" i="10"/>
  <c r="H10" i="10"/>
  <c r="F20" i="10"/>
  <c r="F19" i="10"/>
  <c r="F18" i="10"/>
  <c r="F15" i="10"/>
  <c r="F16" i="10"/>
  <c r="F14" i="10"/>
  <c r="F11" i="10"/>
  <c r="F12" i="10"/>
  <c r="F10" i="10"/>
  <c r="D20" i="10"/>
  <c r="D19" i="10"/>
  <c r="D18" i="10"/>
  <c r="D15" i="10"/>
  <c r="D16" i="10"/>
  <c r="D14" i="10"/>
  <c r="D11" i="10"/>
  <c r="D12" i="10"/>
  <c r="D10" i="10"/>
  <c r="AE37" i="9"/>
  <c r="AE36" i="9"/>
  <c r="AE35" i="9"/>
  <c r="AE32" i="9"/>
  <c r="AE31" i="9"/>
  <c r="AE30" i="9"/>
  <c r="AE29" i="9"/>
  <c r="AE27" i="9"/>
  <c r="AE25" i="9"/>
  <c r="AE24" i="9"/>
  <c r="AE23" i="9"/>
  <c r="AE19" i="9"/>
  <c r="AE18" i="9"/>
  <c r="AE17" i="9"/>
  <c r="AE16" i="9"/>
  <c r="AE14" i="9"/>
  <c r="AE12" i="9"/>
  <c r="AE11" i="9"/>
  <c r="AE10" i="9"/>
  <c r="AC37" i="9"/>
  <c r="AC36" i="9"/>
  <c r="AC35" i="9"/>
  <c r="AC32" i="9"/>
  <c r="AC31" i="9"/>
  <c r="AC30" i="9"/>
  <c r="AC29" i="9"/>
  <c r="AC27" i="9"/>
  <c r="AC25" i="9"/>
  <c r="AC24" i="9"/>
  <c r="AC23" i="9"/>
  <c r="AC19" i="9"/>
  <c r="AC18" i="9"/>
  <c r="AC17" i="9"/>
  <c r="AC16" i="9"/>
  <c r="AC14" i="9"/>
  <c r="AC12" i="9"/>
  <c r="AC11" i="9"/>
  <c r="AC10" i="9"/>
  <c r="AA37" i="9"/>
  <c r="AA36" i="9"/>
  <c r="AA35" i="9"/>
  <c r="AA32" i="9"/>
  <c r="AA31" i="9"/>
  <c r="AA30" i="9"/>
  <c r="AA29" i="9"/>
  <c r="AA27" i="9"/>
  <c r="AA25" i="9"/>
  <c r="AA24" i="9"/>
  <c r="AA23" i="9"/>
  <c r="AA19" i="9"/>
  <c r="AA18" i="9"/>
  <c r="AA17" i="9"/>
  <c r="AA16" i="9"/>
  <c r="AA14" i="9"/>
  <c r="AA12" i="9"/>
  <c r="AA11" i="9"/>
  <c r="AA10" i="9"/>
  <c r="Y37" i="9"/>
  <c r="Y36" i="9"/>
  <c r="Y35" i="9"/>
  <c r="Y32" i="9"/>
  <c r="Y31" i="9"/>
  <c r="Y30" i="9"/>
  <c r="Y29" i="9"/>
  <c r="Y27" i="9"/>
  <c r="Y25" i="9"/>
  <c r="Y24" i="9"/>
  <c r="Y23" i="9"/>
  <c r="Y19" i="9"/>
  <c r="Y18" i="9"/>
  <c r="Y17" i="9"/>
  <c r="Y16" i="9"/>
  <c r="Y14" i="9"/>
  <c r="Y12" i="9"/>
  <c r="Y11" i="9"/>
  <c r="Y10" i="9"/>
  <c r="W37" i="9"/>
  <c r="W36" i="9"/>
  <c r="W35" i="9"/>
  <c r="W32" i="9"/>
  <c r="W31" i="9"/>
  <c r="W30" i="9"/>
  <c r="W29" i="9"/>
  <c r="W27" i="9"/>
  <c r="W25" i="9"/>
  <c r="W24" i="9"/>
  <c r="W23" i="9"/>
  <c r="W19" i="9"/>
  <c r="W18" i="9"/>
  <c r="W17" i="9"/>
  <c r="W16" i="9"/>
  <c r="W14" i="9"/>
  <c r="W12" i="9"/>
  <c r="W11" i="9"/>
  <c r="W10" i="9"/>
  <c r="U37" i="9"/>
  <c r="U36" i="9"/>
  <c r="U35" i="9"/>
  <c r="U32" i="9"/>
  <c r="U31" i="9"/>
  <c r="U30" i="9"/>
  <c r="U29" i="9"/>
  <c r="U27" i="9"/>
  <c r="U25" i="9"/>
  <c r="U24" i="9"/>
  <c r="U23" i="9"/>
  <c r="U19" i="9"/>
  <c r="U18" i="9"/>
  <c r="U17" i="9"/>
  <c r="U16" i="9"/>
  <c r="U14" i="9"/>
  <c r="U12" i="9"/>
  <c r="U11" i="9"/>
  <c r="U10" i="9"/>
  <c r="S37" i="9"/>
  <c r="S36" i="9"/>
  <c r="S35" i="9"/>
  <c r="S32" i="9"/>
  <c r="S31" i="9"/>
  <c r="S30" i="9"/>
  <c r="S29" i="9"/>
  <c r="S27" i="9"/>
  <c r="S25" i="9"/>
  <c r="S24" i="9"/>
  <c r="S23" i="9"/>
  <c r="S19" i="9"/>
  <c r="S18" i="9"/>
  <c r="S17" i="9"/>
  <c r="S16" i="9"/>
  <c r="S14" i="9"/>
  <c r="S12" i="9"/>
  <c r="S11" i="9"/>
  <c r="S10" i="9"/>
  <c r="P37" i="9"/>
  <c r="P36" i="9"/>
  <c r="P35" i="9"/>
  <c r="P32" i="9"/>
  <c r="P31" i="9"/>
  <c r="P30" i="9"/>
  <c r="P29" i="9"/>
  <c r="P27" i="9"/>
  <c r="P25" i="9"/>
  <c r="P24" i="9"/>
  <c r="P23" i="9"/>
  <c r="P19" i="9"/>
  <c r="P18" i="9"/>
  <c r="P17" i="9"/>
  <c r="P16" i="9"/>
  <c r="P14" i="9"/>
  <c r="P12" i="9"/>
  <c r="P11" i="9"/>
  <c r="P10" i="9"/>
  <c r="P40" i="9"/>
  <c r="P38" i="9"/>
  <c r="P33" i="9"/>
  <c r="P20" i="9"/>
  <c r="N37" i="9"/>
  <c r="N36" i="9"/>
  <c r="N35" i="9"/>
  <c r="N32" i="9"/>
  <c r="N31" i="9"/>
  <c r="N30" i="9"/>
  <c r="N29" i="9"/>
  <c r="N27" i="9"/>
  <c r="N25" i="9"/>
  <c r="N24" i="9"/>
  <c r="N23" i="9"/>
  <c r="N19" i="9"/>
  <c r="N18" i="9"/>
  <c r="N17" i="9"/>
  <c r="N16" i="9"/>
  <c r="N14" i="9"/>
  <c r="N12" i="9"/>
  <c r="N11" i="9"/>
  <c r="N10" i="9"/>
  <c r="N40" i="9"/>
  <c r="N38" i="9"/>
  <c r="N33" i="9"/>
  <c r="N20" i="9"/>
  <c r="L37" i="9"/>
  <c r="L36" i="9"/>
  <c r="L35" i="9"/>
  <c r="L32" i="9"/>
  <c r="L31" i="9"/>
  <c r="L30" i="9"/>
  <c r="L29" i="9"/>
  <c r="L27" i="9"/>
  <c r="L25" i="9"/>
  <c r="L24" i="9"/>
  <c r="L23" i="9"/>
  <c r="L19" i="9"/>
  <c r="L18" i="9"/>
  <c r="L17" i="9"/>
  <c r="L16" i="9"/>
  <c r="L14" i="9"/>
  <c r="L12" i="9"/>
  <c r="L11" i="9"/>
  <c r="L10" i="9"/>
  <c r="L40" i="9"/>
  <c r="L38" i="9"/>
  <c r="L33" i="9"/>
  <c r="L20" i="9"/>
  <c r="J37" i="9"/>
  <c r="J36" i="9"/>
  <c r="J35" i="9"/>
  <c r="J32" i="9"/>
  <c r="J31" i="9"/>
  <c r="J30" i="9"/>
  <c r="J29" i="9"/>
  <c r="J27" i="9"/>
  <c r="J25" i="9"/>
  <c r="J24" i="9"/>
  <c r="J23" i="9"/>
  <c r="J19" i="9"/>
  <c r="J18" i="9"/>
  <c r="J17" i="9"/>
  <c r="J16" i="9"/>
  <c r="J14" i="9"/>
  <c r="J12" i="9"/>
  <c r="J11" i="9"/>
  <c r="J10" i="9"/>
  <c r="J40" i="9"/>
  <c r="J38" i="9"/>
  <c r="J33" i="9"/>
  <c r="J20" i="9"/>
  <c r="H37" i="9"/>
  <c r="H36" i="9"/>
  <c r="H35" i="9"/>
  <c r="H32" i="9"/>
  <c r="H31" i="9"/>
  <c r="H30" i="9"/>
  <c r="H29" i="9"/>
  <c r="H27" i="9"/>
  <c r="H25" i="9"/>
  <c r="H24" i="9"/>
  <c r="H23" i="9"/>
  <c r="H19" i="9"/>
  <c r="H18" i="9"/>
  <c r="H17" i="9"/>
  <c r="H16" i="9"/>
  <c r="H14" i="9"/>
  <c r="H12" i="9"/>
  <c r="H11" i="9"/>
  <c r="H10" i="9"/>
  <c r="H40" i="9"/>
  <c r="H38" i="9"/>
  <c r="H33" i="9"/>
  <c r="H20" i="9"/>
  <c r="F37" i="9"/>
  <c r="F36" i="9"/>
  <c r="F35" i="9"/>
  <c r="F32" i="9"/>
  <c r="F31" i="9"/>
  <c r="F30" i="9"/>
  <c r="F29" i="9"/>
  <c r="F27" i="9"/>
  <c r="F25" i="9"/>
  <c r="F24" i="9"/>
  <c r="F23" i="9"/>
  <c r="F19" i="9"/>
  <c r="F18" i="9"/>
  <c r="F17" i="9"/>
  <c r="F16" i="9"/>
  <c r="F14" i="9"/>
  <c r="F12" i="9"/>
  <c r="F11" i="9"/>
  <c r="F10" i="9"/>
  <c r="F40" i="9"/>
  <c r="F38" i="9"/>
  <c r="F33" i="9"/>
  <c r="F20" i="9"/>
  <c r="N41" i="8"/>
  <c r="N38" i="8"/>
  <c r="N33" i="8"/>
  <c r="N32" i="8"/>
  <c r="N31" i="8"/>
  <c r="N30" i="8"/>
  <c r="N29" i="8"/>
  <c r="N28" i="8"/>
  <c r="N27" i="8"/>
  <c r="N26" i="8"/>
  <c r="N25" i="8"/>
  <c r="N23" i="8"/>
  <c r="N22" i="8"/>
  <c r="N21" i="8"/>
  <c r="N19" i="8"/>
  <c r="N18" i="8"/>
  <c r="N17" i="8"/>
  <c r="N16" i="8"/>
  <c r="N15" i="8"/>
  <c r="N14" i="8"/>
  <c r="N13" i="8"/>
  <c r="N11" i="8"/>
  <c r="N10" i="8"/>
  <c r="N9" i="8"/>
  <c r="L41" i="8"/>
  <c r="L38" i="8"/>
  <c r="L33" i="8"/>
  <c r="L32" i="8"/>
  <c r="L31" i="8"/>
  <c r="L30" i="8"/>
  <c r="L29" i="8"/>
  <c r="L28" i="8"/>
  <c r="L27" i="8"/>
  <c r="L26" i="8"/>
  <c r="L25" i="8"/>
  <c r="L23" i="8"/>
  <c r="L22" i="8"/>
  <c r="L21" i="8"/>
  <c r="L19" i="8"/>
  <c r="L18" i="8"/>
  <c r="L17" i="8"/>
  <c r="L16" i="8"/>
  <c r="L15" i="8"/>
  <c r="L14" i="8"/>
  <c r="L13" i="8"/>
  <c r="L11" i="8"/>
  <c r="L10" i="8"/>
  <c r="L9" i="8"/>
  <c r="J41" i="8"/>
  <c r="J38" i="8"/>
  <c r="J33" i="8"/>
  <c r="J32" i="8"/>
  <c r="J31" i="8"/>
  <c r="J30" i="8"/>
  <c r="J29" i="8"/>
  <c r="J28" i="8"/>
  <c r="J27" i="8"/>
  <c r="J26" i="8"/>
  <c r="J25" i="8"/>
  <c r="J23" i="8"/>
  <c r="J22" i="8"/>
  <c r="J21" i="8"/>
  <c r="J19" i="8"/>
  <c r="J18" i="8"/>
  <c r="J17" i="8"/>
  <c r="J16" i="8"/>
  <c r="J15" i="8"/>
  <c r="J14" i="8"/>
  <c r="J13" i="8"/>
  <c r="J11" i="8"/>
  <c r="J10" i="8"/>
  <c r="J9" i="8"/>
  <c r="H41" i="8"/>
  <c r="H38" i="8"/>
  <c r="H33" i="8"/>
  <c r="H32" i="8"/>
  <c r="H31" i="8"/>
  <c r="H30" i="8"/>
  <c r="H29" i="8"/>
  <c r="H28" i="8"/>
  <c r="H27" i="8"/>
  <c r="H26" i="8"/>
  <c r="H25" i="8"/>
  <c r="H23" i="8"/>
  <c r="H22" i="8"/>
  <c r="H21" i="8"/>
  <c r="H19" i="8"/>
  <c r="H18" i="8"/>
  <c r="H17" i="8"/>
  <c r="H16" i="8"/>
  <c r="H15" i="8"/>
  <c r="H14" i="8"/>
  <c r="H13" i="8"/>
  <c r="H11" i="8"/>
  <c r="H10" i="8"/>
  <c r="H9" i="8"/>
  <c r="F41" i="8"/>
  <c r="F38" i="8"/>
  <c r="F33" i="8"/>
  <c r="F32" i="8"/>
  <c r="F31" i="8"/>
  <c r="F30" i="8"/>
  <c r="F29" i="8"/>
  <c r="F28" i="8"/>
  <c r="F27" i="8"/>
  <c r="F26" i="8"/>
  <c r="F25" i="8"/>
  <c r="F23" i="8"/>
  <c r="F22" i="8"/>
  <c r="F21" i="8"/>
  <c r="F19" i="8"/>
  <c r="F18" i="8"/>
  <c r="F17" i="8"/>
  <c r="F16" i="8"/>
  <c r="F15" i="8"/>
  <c r="F14" i="8"/>
  <c r="F13" i="8"/>
  <c r="F11" i="8"/>
  <c r="F10" i="8"/>
  <c r="F9" i="8"/>
  <c r="D41" i="8"/>
  <c r="D38" i="8"/>
  <c r="D33" i="8"/>
  <c r="D32" i="8"/>
  <c r="D31" i="8"/>
  <c r="D30" i="8"/>
  <c r="D29" i="8"/>
  <c r="D28" i="8"/>
  <c r="D27" i="8"/>
  <c r="D26" i="8"/>
  <c r="D25" i="8"/>
  <c r="D23" i="8"/>
  <c r="D22" i="8"/>
  <c r="D21" i="8"/>
  <c r="D19" i="8"/>
  <c r="D18" i="8"/>
  <c r="D17" i="8"/>
  <c r="D16" i="8"/>
  <c r="D15" i="8"/>
  <c r="D14" i="8"/>
  <c r="D13" i="8"/>
  <c r="D10" i="8"/>
  <c r="D11" i="8"/>
  <c r="D9" i="8"/>
  <c r="N10" i="7"/>
  <c r="N12" i="7"/>
  <c r="N13" i="7"/>
  <c r="N14" i="7"/>
  <c r="N19" i="7"/>
  <c r="N9" i="7"/>
  <c r="L10" i="7"/>
  <c r="L12" i="7"/>
  <c r="L13" i="7"/>
  <c r="L14" i="7"/>
  <c r="L19" i="7"/>
  <c r="L9" i="7"/>
  <c r="J10" i="7"/>
  <c r="J12" i="7"/>
  <c r="J13" i="7"/>
  <c r="J14" i="7"/>
  <c r="J19" i="7"/>
  <c r="J9" i="7"/>
  <c r="H10" i="7"/>
  <c r="H12" i="7"/>
  <c r="H13" i="7"/>
  <c r="H14" i="7"/>
  <c r="H19" i="7"/>
  <c r="H9" i="7"/>
  <c r="F10" i="7"/>
  <c r="F12" i="7"/>
  <c r="F13" i="7"/>
  <c r="F14" i="7"/>
  <c r="F19" i="7"/>
  <c r="F9" i="7"/>
  <c r="D19" i="7"/>
  <c r="D10" i="7"/>
  <c r="D12" i="7"/>
  <c r="D13" i="7"/>
  <c r="D14" i="7"/>
  <c r="D9" i="7"/>
  <c r="N21" i="6"/>
  <c r="N10" i="6"/>
  <c r="N11" i="6"/>
  <c r="N13" i="6"/>
  <c r="N14" i="6"/>
  <c r="N15" i="6"/>
  <c r="N9" i="6"/>
  <c r="L21" i="6"/>
  <c r="L10" i="6"/>
  <c r="L11" i="6"/>
  <c r="L13" i="6"/>
  <c r="L14" i="6"/>
  <c r="L15" i="6"/>
  <c r="L9" i="6"/>
  <c r="J21" i="6"/>
  <c r="J10" i="6"/>
  <c r="J11" i="6"/>
  <c r="J13" i="6"/>
  <c r="J14" i="6"/>
  <c r="J15" i="6"/>
  <c r="J9" i="6"/>
  <c r="H21" i="6"/>
  <c r="H10" i="6"/>
  <c r="H11" i="6"/>
  <c r="H13" i="6"/>
  <c r="H14" i="6"/>
  <c r="H15" i="6"/>
  <c r="H9" i="6"/>
  <c r="F21" i="6"/>
  <c r="F10" i="6"/>
  <c r="F13" i="6"/>
  <c r="F14" i="6"/>
  <c r="F15" i="6"/>
  <c r="F9" i="6"/>
  <c r="D21" i="6"/>
  <c r="D10" i="6"/>
  <c r="D11" i="6"/>
  <c r="D13" i="6"/>
  <c r="D14" i="6"/>
  <c r="D15" i="6"/>
  <c r="D9" i="6"/>
</calcChain>
</file>

<file path=xl/sharedStrings.xml><?xml version="1.0" encoding="utf-8"?>
<sst xmlns="http://schemas.openxmlformats.org/spreadsheetml/2006/main" count="501" uniqueCount="313">
  <si>
    <t/>
  </si>
  <si>
    <t>Name (Please Print)</t>
  </si>
  <si>
    <t>Signature</t>
  </si>
  <si>
    <t>10.100</t>
  </si>
  <si>
    <t>(thousands of dollars, except percentages)</t>
  </si>
  <si>
    <t>Available Capital</t>
  </si>
  <si>
    <t>Surplus Allowance</t>
  </si>
  <si>
    <t>Eligible Deposits</t>
  </si>
  <si>
    <t>Bonds (30.200)</t>
  </si>
  <si>
    <t>Asset Backed Securities (30.300)</t>
  </si>
  <si>
    <t>Mortgages (30.400)</t>
  </si>
  <si>
    <t>Receivables, Recoverables and Other Assets (30.500)</t>
  </si>
  <si>
    <t>Interest Rate (50.100)</t>
  </si>
  <si>
    <t>Equity (50.200)</t>
  </si>
  <si>
    <t>Index Linked RPT Products (50.400)</t>
  </si>
  <si>
    <t>Currency (50.500)</t>
  </si>
  <si>
    <t xml:space="preserve">Mortality </t>
  </si>
  <si>
    <t>Next page is 20.100</t>
  </si>
  <si>
    <t>20.100</t>
  </si>
  <si>
    <t>(thousands of dollars)</t>
  </si>
  <si>
    <t>Contributed Surplus</t>
  </si>
  <si>
    <t xml:space="preserve">Adjusted Retained Earnings </t>
  </si>
  <si>
    <t xml:space="preserve">Adjusted AOCI </t>
  </si>
  <si>
    <t>Non-Participating Account (mutual companies only)</t>
  </si>
  <si>
    <t>Other</t>
  </si>
  <si>
    <t>Next page is 20.200</t>
  </si>
  <si>
    <t>Less:  Accumulated Amortization for Capital Adequacy Purposes</t>
  </si>
  <si>
    <t>100% of Negative Reserves deducted from Gross Tier 1</t>
  </si>
  <si>
    <t>75% of Cash Surrender Value Deficiencies deducted from Gross Tier 1</t>
  </si>
  <si>
    <t>50% of Each Net DB Pension Plan Asset deducted from Gross Tier 1</t>
  </si>
  <si>
    <t>Adjustment amount to amortize the impact on total capital on account of the net DB pension plan liability (asset)</t>
  </si>
  <si>
    <t>Share premium resulting from the issuance of capital instruments included in Tier 2 capital</t>
  </si>
  <si>
    <t xml:space="preserve">Other </t>
  </si>
  <si>
    <t>Next page is 20.300</t>
  </si>
  <si>
    <t>20.300</t>
  </si>
  <si>
    <t>Goodwill</t>
  </si>
  <si>
    <t>Intangible Assets (including Computer Software Intangibles)</t>
  </si>
  <si>
    <t>Investments in Own Tier 1 Capital</t>
  </si>
  <si>
    <t>Reciprocal Cross Holdings of Tier 1 Capital</t>
  </si>
  <si>
    <r>
      <t>Net Defined Benefit (DB) Pension Plan Assets</t>
    </r>
    <r>
      <rPr>
        <vertAlign val="superscript"/>
        <sz val="8"/>
        <color theme="1"/>
        <rFont val="Arial"/>
        <family val="2"/>
      </rPr>
      <t>1</t>
    </r>
  </si>
  <si>
    <t>Encumbered Assets</t>
  </si>
  <si>
    <t>Investments in Tier 1 Capital of Controlled Non-life Financial Corporations</t>
  </si>
  <si>
    <t>Cash Surrender Value Deficiencies (aggregate basis)</t>
  </si>
  <si>
    <t>Negative Reserves (policy-by-policy)</t>
  </si>
  <si>
    <t>Purchased Options, for which the company elects deduction</t>
  </si>
  <si>
    <t>Investments in Own Tier 2 Capital</t>
  </si>
  <si>
    <t>Investments in Tier 2 Capital of Controlled Non-life Financial Corporations</t>
  </si>
  <si>
    <t>Reciprocal Cross Holdings of Tier 2 Capital</t>
  </si>
  <si>
    <r>
      <rPr>
        <vertAlign val="superscript"/>
        <sz val="8"/>
        <rFont val="Arial"/>
        <family val="2"/>
      </rPr>
      <t>1</t>
    </r>
    <r>
      <rPr>
        <sz val="8"/>
        <rFont val="Arial"/>
        <family val="2"/>
      </rPr>
      <t xml:space="preserve"> Insurers can only reduce the amount of net plan assets by available refunds if they obtain prior written OSFI supervisory approval. </t>
    </r>
  </si>
  <si>
    <t>30.000</t>
  </si>
  <si>
    <t>Credit Risk</t>
  </si>
  <si>
    <t>TOTAL</t>
  </si>
  <si>
    <t>CANADA</t>
  </si>
  <si>
    <t>US</t>
  </si>
  <si>
    <t>UK</t>
  </si>
  <si>
    <t>EUROPE</t>
  </si>
  <si>
    <t>JAPAN</t>
  </si>
  <si>
    <t>OTHER</t>
  </si>
  <si>
    <t>50.000</t>
  </si>
  <si>
    <t>Market Risk</t>
  </si>
  <si>
    <t>Market Risk Required Capital</t>
  </si>
  <si>
    <t>60.000</t>
  </si>
  <si>
    <t>Insurance Risk</t>
  </si>
  <si>
    <t>Level and Trend</t>
  </si>
  <si>
    <t>Volatility and Catastrophe</t>
  </si>
  <si>
    <t>Less: Portfolio Volume Credit</t>
  </si>
  <si>
    <t>Level</t>
  </si>
  <si>
    <t>Trend</t>
  </si>
  <si>
    <t>Morbidity Incidence</t>
  </si>
  <si>
    <t>Morbidity Termination</t>
  </si>
  <si>
    <t>Lapse Sensitive</t>
  </si>
  <si>
    <t>Expense</t>
  </si>
  <si>
    <t>Level, trend, volatility and catastrophe</t>
  </si>
  <si>
    <t>Memo Items:</t>
  </si>
  <si>
    <t>Credit for stop-loss arrangements</t>
  </si>
  <si>
    <t>80.000</t>
  </si>
  <si>
    <t>Operational Risk</t>
  </si>
  <si>
    <t>Risk Factor</t>
  </si>
  <si>
    <t>Large Increase in Business Volume</t>
  </si>
  <si>
    <t>12 Months Premiums/Account Values/Liabilities - Current Year</t>
  </si>
  <si>
    <t>Direct Premiums:</t>
  </si>
  <si>
    <t>Individual Life (including Universal Life)</t>
  </si>
  <si>
    <t>Group Life (including Universal Life)</t>
  </si>
  <si>
    <t>Other (excluding annuities)</t>
  </si>
  <si>
    <t>Reinsurance Premiums:</t>
  </si>
  <si>
    <t>Assumed Premiums</t>
  </si>
  <si>
    <t>Universal Life</t>
  </si>
  <si>
    <t>12 Months Premiums/Account Values/Liabilities - Prior Year</t>
  </si>
  <si>
    <t>LICAT Book Values</t>
  </si>
  <si>
    <t>Required Capital for Credit, Insurance and Market Risks (net of credits and diversification)</t>
  </si>
  <si>
    <t>Required Capital for Segregated Fund Guarantees</t>
  </si>
  <si>
    <t>Next page is 90.000</t>
  </si>
  <si>
    <t>90.000</t>
  </si>
  <si>
    <t xml:space="preserve">    Hold harmless arrangements </t>
  </si>
  <si>
    <t>Next page is 110.000</t>
  </si>
  <si>
    <t>110.000</t>
  </si>
  <si>
    <t xml:space="preserve">Diversification Credit </t>
  </si>
  <si>
    <t>Total</t>
  </si>
  <si>
    <t>Undiversified Risk Requirement (U)</t>
  </si>
  <si>
    <t>Adjusted Diversified Requirement for Insurance, Credit and Market Risk (K)</t>
  </si>
  <si>
    <t>Level and Trend Component for Insurance Risk (LT)</t>
  </si>
  <si>
    <t>Participating Products</t>
  </si>
  <si>
    <t>Non-Participating Products</t>
  </si>
  <si>
    <t>Next page is 120.000</t>
  </si>
  <si>
    <t>120.000</t>
  </si>
  <si>
    <t>Available Margin</t>
  </si>
  <si>
    <t>Other Admitted Assets</t>
  </si>
  <si>
    <t xml:space="preserve">Longevity </t>
  </si>
  <si>
    <t>Next page is 120.100</t>
  </si>
  <si>
    <t>120.100</t>
  </si>
  <si>
    <r>
      <t>Vested Assets in Canada</t>
    </r>
    <r>
      <rPr>
        <vertAlign val="superscript"/>
        <sz val="8"/>
        <rFont val="Arial"/>
        <family val="2"/>
      </rPr>
      <t>1</t>
    </r>
  </si>
  <si>
    <t>I) 50% of (Required Margin less Surplus Allowance)</t>
  </si>
  <si>
    <t>II) Sum of:</t>
  </si>
  <si>
    <t xml:space="preserve">Negative Reserves </t>
  </si>
  <si>
    <t>75% of Cash Surrender Value Deficiencies on a grouped aggregate basis</t>
  </si>
  <si>
    <t>Adjustment amount to amortize impact on Assets Required of the net DB pension plan liability</t>
  </si>
  <si>
    <t xml:space="preserve">Accumulated net after tax revaluation (losses) in excess of gains on owner-occupied property vested in trust </t>
  </si>
  <si>
    <t xml:space="preserve">Net after tax revaluation gains on owner-occupied property vested in trust </t>
  </si>
  <si>
    <t>Reserves for actuarial and other policy liabilities, net of all reinsurance ceded</t>
  </si>
  <si>
    <t>Plus:  Provision for policyholder dividends, experience rating refunds, and discretionary participation features</t>
  </si>
  <si>
    <t>Plus:  Outstanding claims and adjustment expenses</t>
  </si>
  <si>
    <t>Plus:  Policyholder amounts on deposit</t>
  </si>
  <si>
    <t>Plus:  Accounts payable</t>
  </si>
  <si>
    <t>Plus:  Income taxes payable</t>
  </si>
  <si>
    <t>Plus:  Mortgage loans and other real estate encumbrances</t>
  </si>
  <si>
    <t>Plus:  Deferred income tax liabilities</t>
  </si>
  <si>
    <t>Plus:  Other Canadian liabilities</t>
  </si>
  <si>
    <t>Plus:  Negative reserves</t>
  </si>
  <si>
    <t>Plus:  Cash surrender value deficiency calculated on an aggregate basis</t>
  </si>
  <si>
    <t>Less:  Loans secured by policies in Canada</t>
  </si>
  <si>
    <t>Less:  Agents' debit balances and outstanding premiums</t>
  </si>
  <si>
    <r>
      <rPr>
        <vertAlign val="superscript"/>
        <sz val="8"/>
        <color theme="1"/>
        <rFont val="Arial"/>
        <family val="2"/>
      </rPr>
      <t>1</t>
    </r>
    <r>
      <rPr>
        <sz val="8"/>
        <color theme="1"/>
        <rFont val="Arial"/>
        <family val="2"/>
      </rPr>
      <t xml:space="preserve"> Assets in Canada are assets vested in trust in Canada, as defined in the Insurance Companies Act. </t>
    </r>
  </si>
  <si>
    <t>END</t>
  </si>
  <si>
    <t>Next page is 30.000</t>
  </si>
  <si>
    <t>Next page is 50.000</t>
  </si>
  <si>
    <t>Next page is 60.000</t>
  </si>
  <si>
    <t>Next page is 80.000</t>
  </si>
  <si>
    <t>DTA Non-Temporary</t>
  </si>
  <si>
    <t>Amounts due from federally or provincially regulated insurers that are not in arrears, are unencumbered, are under the control of the Chief Agent and that have not been deducted from assets required</t>
  </si>
  <si>
    <t>Common shares</t>
  </si>
  <si>
    <t>Non-cumulative perpetual preferred shares</t>
  </si>
  <si>
    <t>Hybrids / Tier 1 innovative instruments</t>
  </si>
  <si>
    <t>Preferred shares</t>
  </si>
  <si>
    <t>Subordinated debt</t>
  </si>
  <si>
    <t>Hybrids / Tier 2 innovative instruments</t>
  </si>
  <si>
    <t>Leases and Other Loans (30.600)</t>
  </si>
  <si>
    <t>Diversified Risk Requirement (D)</t>
  </si>
  <si>
    <t>Quarterly Return</t>
  </si>
  <si>
    <t>Letters of credit and other acceptable collateral used to obtain capital credit for unregistered reinsurance</t>
  </si>
  <si>
    <t>Preferred Shares (50.200)</t>
  </si>
  <si>
    <t>Life Insurance Capital Adequacy Test</t>
  </si>
  <si>
    <t>Identification</t>
  </si>
  <si>
    <t>Financial institution name:</t>
  </si>
  <si>
    <t>Period ending date:</t>
  </si>
  <si>
    <t>Contact person</t>
  </si>
  <si>
    <t xml:space="preserve">Name: </t>
  </si>
  <si>
    <t xml:space="preserve">Telephone: </t>
  </si>
  <si>
    <t xml:space="preserve">Email: </t>
  </si>
  <si>
    <t>Submit the completed return to OSFI via the Regulatory Reporting System Secure Site.</t>
  </si>
  <si>
    <t>LICAT Ratios</t>
  </si>
  <si>
    <t>Summary Calculations</t>
  </si>
  <si>
    <t>Credit Risk (30.000)</t>
  </si>
  <si>
    <t>Market Risk (50.000)</t>
  </si>
  <si>
    <t>Insurance Risk (60.000)</t>
  </si>
  <si>
    <t>Diversification Credit (110.000)</t>
  </si>
  <si>
    <t>Credits</t>
  </si>
  <si>
    <t>Capital Requirements: Before Credits and Non-Diversified Risks</t>
  </si>
  <si>
    <t>Operational Risk (80.000)</t>
  </si>
  <si>
    <t>P&amp;C Insurance (per MCT)</t>
  </si>
  <si>
    <t>Capital Requirements: Non-Diversified Risks</t>
  </si>
  <si>
    <t>Tier 1</t>
  </si>
  <si>
    <t xml:space="preserve">   Less: Tier 1 Deductions</t>
  </si>
  <si>
    <t xml:space="preserve">Net Tier 1 </t>
  </si>
  <si>
    <t xml:space="preserve">   Less: Tier 2 Deductions in excess of Gross Tier 2 </t>
  </si>
  <si>
    <t xml:space="preserve">Tier 1 </t>
  </si>
  <si>
    <t>Other Tier 1 instruments</t>
  </si>
  <si>
    <t xml:space="preserve"> Tier 1 Instruments, subject to transition per section 2.4.1</t>
  </si>
  <si>
    <t>Tier 2 Capital Elements Other than Capital Instruments</t>
  </si>
  <si>
    <t>Tier 1 Capital Elements Other than Capital Instruments</t>
  </si>
  <si>
    <t>(A)</t>
  </si>
  <si>
    <t>(B)</t>
  </si>
  <si>
    <t>(C)</t>
  </si>
  <si>
    <t>(D)</t>
  </si>
  <si>
    <t xml:space="preserve">Tier 2 </t>
  </si>
  <si>
    <t>Tier 2 Instruments, subject to transition per section 2.4.1</t>
  </si>
  <si>
    <r>
      <t xml:space="preserve">   Less: Tier 2 Deductions</t>
    </r>
    <r>
      <rPr>
        <sz val="8"/>
        <rFont val="Arial"/>
        <family val="2"/>
      </rPr>
      <t xml:space="preserve"> (20.300)</t>
    </r>
  </si>
  <si>
    <t>Net Tier 2</t>
  </si>
  <si>
    <t xml:space="preserve">   Less: Net Tier 2 Capital in excess of Net Tier 1</t>
  </si>
  <si>
    <t>Tier 2</t>
  </si>
  <si>
    <t>Other Tier 2 instruments</t>
  </si>
  <si>
    <t xml:space="preserve">Deductions </t>
  </si>
  <si>
    <t>Tier 1 Deductions</t>
  </si>
  <si>
    <t>Tier 2 Deductions</t>
  </si>
  <si>
    <t>Credit Risk Required Capital</t>
  </si>
  <si>
    <t>Short Term Investments (30.100)</t>
  </si>
  <si>
    <t>Off-balance Sheet Exposures (40.100)</t>
  </si>
  <si>
    <t>Real Estate (50.300)</t>
  </si>
  <si>
    <t>Minimum death benefit guarantee on index linked RPT products</t>
  </si>
  <si>
    <t xml:space="preserve">Lapse Supported </t>
  </si>
  <si>
    <t>Insurance Risk Required Capital</t>
  </si>
  <si>
    <t xml:space="preserve">Business Volume </t>
  </si>
  <si>
    <r>
      <t xml:space="preserve">Operational Risk Required Capital: </t>
    </r>
    <r>
      <rPr>
        <sz val="8"/>
        <color theme="1"/>
        <rFont val="Arial"/>
        <family val="2"/>
      </rPr>
      <t>(A + B + C)</t>
    </r>
  </si>
  <si>
    <t>Participating, Adjustable and Policyholder Deposits and Group Business Credits</t>
  </si>
  <si>
    <t>Required Capital, reduced by Par RPT features</t>
  </si>
  <si>
    <t>Required Capital, reduced by adjustable features</t>
  </si>
  <si>
    <t xml:space="preserve">    Policyholder deposits </t>
  </si>
  <si>
    <r>
      <rPr>
        <b/>
        <sz val="8"/>
        <color theme="1"/>
        <rFont val="Arial"/>
        <family val="2"/>
      </rPr>
      <t>Par Credit</t>
    </r>
    <r>
      <rPr>
        <b/>
        <vertAlign val="superscript"/>
        <sz val="8"/>
        <color theme="1"/>
        <rFont val="Arial"/>
        <family val="2"/>
      </rPr>
      <t>1</t>
    </r>
  </si>
  <si>
    <r>
      <rPr>
        <b/>
        <sz val="8"/>
        <color theme="1"/>
        <rFont val="Arial"/>
        <family val="2"/>
      </rPr>
      <t>Adjustable Credit</t>
    </r>
    <r>
      <rPr>
        <b/>
        <vertAlign val="superscript"/>
        <sz val="8"/>
        <color theme="1"/>
        <rFont val="Arial"/>
        <family val="2"/>
      </rPr>
      <t>1</t>
    </r>
  </si>
  <si>
    <t xml:space="preserve">Credits for Policyholder Deposits and Group Business </t>
  </si>
  <si>
    <t>LIMAT Ratios</t>
  </si>
  <si>
    <t>Participating, Adjustable and Policyholder Deposits and Group Business Credits (90.000)</t>
  </si>
  <si>
    <t>Required Margin: Non-Diversified Risks</t>
  </si>
  <si>
    <t>(F)</t>
  </si>
  <si>
    <t>(G)</t>
  </si>
  <si>
    <t>(E)</t>
  </si>
  <si>
    <t>(I)</t>
  </si>
  <si>
    <t>LIMAT</t>
  </si>
  <si>
    <t>LIMAT Deductions and Adjustments</t>
  </si>
  <si>
    <t>Assets Required</t>
  </si>
  <si>
    <t>ContactName</t>
  </si>
  <si>
    <t>ContactTelephone</t>
  </si>
  <si>
    <t>ContactEmail</t>
  </si>
  <si>
    <t>General</t>
  </si>
  <si>
    <t>(H)</t>
  </si>
  <si>
    <t>Plus: Investment Income due and accrued on Vested Assets in Canada</t>
  </si>
  <si>
    <r>
      <t>Required Margin</t>
    </r>
    <r>
      <rPr>
        <sz val="8"/>
        <color theme="1"/>
        <rFont val="Arial"/>
        <family val="2"/>
      </rPr>
      <t xml:space="preserve"> ((E - F + G) x Scalar [1.05]) </t>
    </r>
  </si>
  <si>
    <t>Tier 1 Instruments that meet criteria in sections 2.1.1.1 to 2.1.1.4</t>
  </si>
  <si>
    <r>
      <t xml:space="preserve">Tier 1 Capital Instruments: </t>
    </r>
    <r>
      <rPr>
        <sz val="8"/>
        <color theme="1"/>
        <rFont val="Arial"/>
        <family val="2"/>
      </rPr>
      <t>(A + B + C + D)</t>
    </r>
  </si>
  <si>
    <r>
      <t xml:space="preserve">Tier 1 elements, other than capital instruments, attributable to NCI, subject to the TPS Limit in section 2.1.1.5 </t>
    </r>
    <r>
      <rPr>
        <vertAlign val="superscript"/>
        <sz val="8"/>
        <rFont val="Arial"/>
        <family val="2"/>
      </rPr>
      <t>1</t>
    </r>
  </si>
  <si>
    <r>
      <t>Gross Tier 1:</t>
    </r>
    <r>
      <rPr>
        <sz val="8"/>
        <color theme="1"/>
        <rFont val="Arial"/>
        <family val="2"/>
      </rPr>
      <t xml:space="preserve"> (E + F)</t>
    </r>
  </si>
  <si>
    <t xml:space="preserve">Tier 2 Instruments, that meet criteria in sections 2.2.1.1 to 2.2.1.3                                              </t>
  </si>
  <si>
    <r>
      <t xml:space="preserve">Tier 2 Capital Instruments: </t>
    </r>
    <r>
      <rPr>
        <sz val="8"/>
        <rFont val="Arial"/>
        <family val="2"/>
      </rPr>
      <t>(A + B + C + D)</t>
    </r>
    <r>
      <rPr>
        <b/>
        <sz val="8"/>
        <rFont val="Arial"/>
        <family val="2"/>
      </rPr>
      <t xml:space="preserve">                                                                                                                                              </t>
    </r>
  </si>
  <si>
    <t>Gross Tier 2: (E + F)</t>
  </si>
  <si>
    <r>
      <rPr>
        <vertAlign val="superscript"/>
        <sz val="8"/>
        <rFont val="Arial"/>
        <family val="2"/>
      </rPr>
      <t xml:space="preserve">1 </t>
    </r>
    <r>
      <rPr>
        <sz val="8"/>
        <rFont val="Arial"/>
        <family val="2"/>
      </rPr>
      <t>Insurers should enter the amount obtained as a result of applying the TPS Limit.</t>
    </r>
  </si>
  <si>
    <r>
      <rPr>
        <vertAlign val="superscript"/>
        <sz val="8"/>
        <rFont val="Arial"/>
        <family val="2"/>
      </rPr>
      <t>1</t>
    </r>
    <r>
      <rPr>
        <sz val="8"/>
        <rFont val="Arial"/>
        <family val="2"/>
      </rPr>
      <t xml:space="preserve"> Insurers should enter the amount obtained as a result of applying the TPS Limit.</t>
    </r>
  </si>
  <si>
    <t xml:space="preserve">This form serves as a Life Insurance Capital Adequacy Test / Life Insurance Margin Adequacy Test (LICAT / LIMAT) return for all federally regulated insurers, including Canadian branches of foreign life companies, fraternal benefit societies, regulated life insurance holding companies and non-operating life insurance companies.  </t>
  </si>
  <si>
    <t>Required Capital for Participating Products before Credits and Non-Diversified Risks</t>
  </si>
  <si>
    <t>Required Capital for Non-Participating Products before Credits and Non-Diversified Risks</t>
  </si>
  <si>
    <t>Insurer</t>
  </si>
  <si>
    <t>Period Ending Date</t>
  </si>
  <si>
    <r>
      <t xml:space="preserve">Available Capital </t>
    </r>
    <r>
      <rPr>
        <sz val="8"/>
        <rFont val="Arial"/>
        <family val="2"/>
      </rPr>
      <t>(A + B)</t>
    </r>
  </si>
  <si>
    <r>
      <t xml:space="preserve">Base Solvency Buffer </t>
    </r>
    <r>
      <rPr>
        <sz val="8"/>
        <rFont val="Arial"/>
        <family val="2"/>
      </rPr>
      <t>((F - G + H) x Scalar [1.05])</t>
    </r>
  </si>
  <si>
    <r>
      <t>Core Ratio</t>
    </r>
    <r>
      <rPr>
        <sz val="8"/>
        <rFont val="Arial"/>
        <family val="2"/>
      </rPr>
      <t xml:space="preserve"> (%)  </t>
    </r>
    <r>
      <rPr>
        <b/>
        <sz val="8"/>
        <rFont val="Arial"/>
        <family val="2"/>
      </rPr>
      <t xml:space="preserve">                                </t>
    </r>
    <r>
      <rPr>
        <sz val="8"/>
        <rFont val="Arial"/>
        <family val="2"/>
      </rPr>
      <t>([A + 70% D + 70% E] / I) x 100</t>
    </r>
  </si>
  <si>
    <r>
      <t xml:space="preserve">Total Ratio </t>
    </r>
    <r>
      <rPr>
        <sz val="8"/>
        <rFont val="Arial"/>
        <family val="2"/>
      </rPr>
      <t xml:space="preserve">(%)  </t>
    </r>
    <r>
      <rPr>
        <b/>
        <sz val="8"/>
        <rFont val="Arial"/>
        <family val="2"/>
      </rPr>
      <t xml:space="preserve">                                </t>
    </r>
    <r>
      <rPr>
        <sz val="8"/>
        <rFont val="Arial"/>
        <family val="2"/>
      </rPr>
      <t>([C + D + E] / I) x 100</t>
    </r>
  </si>
  <si>
    <t>Tier 1 Capital (20.100)</t>
  </si>
  <si>
    <t>Tier 2 Capital (20.200)</t>
  </si>
  <si>
    <r>
      <t xml:space="preserve">Protected                                               </t>
    </r>
    <r>
      <rPr>
        <sz val="10"/>
        <rFont val="Arial"/>
        <family val="2"/>
      </rPr>
      <t>when completed</t>
    </r>
  </si>
  <si>
    <r>
      <t xml:space="preserve">Attestation of Authorized official / Chief Agent </t>
    </r>
    <r>
      <rPr>
        <b/>
        <sz val="7"/>
        <rFont val="Arial"/>
        <family val="2"/>
      </rPr>
      <t>(as designated by the Board of Directors)</t>
    </r>
  </si>
  <si>
    <r>
      <t xml:space="preserve">I hereby confirm that I have read the </t>
    </r>
    <r>
      <rPr>
        <i/>
        <sz val="10"/>
        <rFont val="Arial"/>
        <family val="2"/>
      </rPr>
      <t>Life Insurance Capital Adequacy Test</t>
    </r>
    <r>
      <rPr>
        <sz val="10"/>
        <rFont val="Arial"/>
        <family val="2"/>
      </rPr>
      <t xml:space="preserve"> guideline and related instructions issued by the Office of the Superintendent of Financial Institutions and that this form is completed in accordance with them.</t>
    </r>
  </si>
  <si>
    <r>
      <t>Opinion of Actuary</t>
    </r>
    <r>
      <rPr>
        <b/>
        <vertAlign val="superscript"/>
        <sz val="12"/>
        <rFont val="Arial"/>
        <family val="2"/>
      </rPr>
      <t>1</t>
    </r>
    <r>
      <rPr>
        <b/>
        <sz val="12"/>
        <rFont val="Arial"/>
        <family val="2"/>
      </rPr>
      <t xml:space="preserve"> of the Insurer</t>
    </r>
    <r>
      <rPr>
        <sz val="8"/>
        <rFont val="Arial"/>
        <family val="2"/>
      </rPr>
      <t xml:space="preserve"> </t>
    </r>
    <r>
      <rPr>
        <b/>
        <sz val="7"/>
        <rFont val="Arial"/>
        <family val="2"/>
      </rPr>
      <t>(to be signed when submitting insurer's year-end results only)</t>
    </r>
  </si>
  <si>
    <r>
      <t xml:space="preserve">For more information see www.osfi-bsif.gc.ca or the Guideline </t>
    </r>
    <r>
      <rPr>
        <i/>
        <sz val="10"/>
        <rFont val="Arial"/>
        <family val="2"/>
      </rPr>
      <t xml:space="preserve">Life Insurance Capital Adequacy Test </t>
    </r>
    <r>
      <rPr>
        <sz val="10"/>
        <rFont val="Arial"/>
        <family val="2"/>
      </rPr>
      <t xml:space="preserve">and </t>
    </r>
    <r>
      <rPr>
        <i/>
        <sz val="10"/>
        <rFont val="Arial"/>
        <family val="2"/>
      </rPr>
      <t>LICAT General Filing Instructions</t>
    </r>
    <r>
      <rPr>
        <sz val="10"/>
        <rFont val="Arial"/>
        <family val="2"/>
      </rPr>
      <t xml:space="preserve"> </t>
    </r>
  </si>
  <si>
    <r>
      <rPr>
        <vertAlign val="superscript"/>
        <sz val="8"/>
        <rFont val="Arial"/>
        <family val="2"/>
      </rPr>
      <t>1</t>
    </r>
    <r>
      <rPr>
        <sz val="8"/>
        <rFont val="Arial"/>
        <family val="2"/>
      </rPr>
      <t xml:space="preserve"> For ease of reference, the Canadian Institute of Actuaries uses the expression Appointed Actuary.</t>
    </r>
  </si>
  <si>
    <t>Required Margin: Before Credits and Non-Diversified Risks</t>
  </si>
  <si>
    <r>
      <rPr>
        <vertAlign val="superscript"/>
        <sz val="8"/>
        <color theme="1"/>
        <rFont val="Arial"/>
        <family val="2"/>
      </rPr>
      <t>2</t>
    </r>
    <r>
      <rPr>
        <sz val="8"/>
        <color theme="1"/>
        <rFont val="Arial"/>
        <family val="2"/>
      </rPr>
      <t xml:space="preserve"> As defined in section 10.2.1</t>
    </r>
    <r>
      <rPr>
        <sz val="8"/>
        <color theme="1"/>
        <rFont val="Arial"/>
        <family val="2"/>
      </rPr>
      <t xml:space="preserve">.  </t>
    </r>
  </si>
  <si>
    <r>
      <t>Less:  Amounts due from federally regulated insurers and from registered reinsurers</t>
    </r>
    <r>
      <rPr>
        <vertAlign val="superscript"/>
        <sz val="8"/>
        <rFont val="Arial"/>
        <family val="2"/>
      </rPr>
      <t>2</t>
    </r>
    <r>
      <rPr>
        <sz val="8"/>
        <rFont val="Arial"/>
        <family val="2"/>
      </rPr>
      <t>, that can be legally netted against the actuarial liabilities of the branch and that meet the conditions set out in section 12.2.5 of the LICAT Guideline</t>
    </r>
  </si>
  <si>
    <r>
      <t>Instruments issued by subsidiaries on or after Sept. 13, 2016 subject to the Third Party Share (TPS) Limit in section 2.1.1.5</t>
    </r>
    <r>
      <rPr>
        <vertAlign val="superscript"/>
        <sz val="8"/>
        <rFont val="Arial"/>
        <family val="2"/>
      </rPr>
      <t>1</t>
    </r>
  </si>
  <si>
    <t xml:space="preserve"> Tier 1 Instruments issued by subsidiaries that meet the criteria in sections 2.1.1.1 to 2.1.1.4</t>
  </si>
  <si>
    <t>Instruments issued by subsidiaries prior to Aug. 7, 2014 and subject to section 2.4.1</t>
  </si>
  <si>
    <t>Instruments issued by subsidiaries prior to Sept. 13, 2016 that meet the criteria in sections 2.1.1.1 to 2.1.1.4</t>
  </si>
  <si>
    <t xml:space="preserve"> Tier 1 Instruments issued by subsidiaries, subject to transition per section 2.4.2</t>
  </si>
  <si>
    <r>
      <t xml:space="preserve">Instruments issued by subsidiaries on or after Sept. 13, 2016 subject to the Third Party Share (TPS) Limit in section 2.2.1.4 </t>
    </r>
    <r>
      <rPr>
        <vertAlign val="superscript"/>
        <sz val="8"/>
        <rFont val="Arial"/>
        <family val="2"/>
      </rPr>
      <t>1</t>
    </r>
  </si>
  <si>
    <t xml:space="preserve"> Tier 2 Instruments issued by subsidiaries that meet the criteria in sections 2.2.1.1 to 2.2.1.3</t>
  </si>
  <si>
    <t>Instruments issued by subsidiaries prior to Sept. 13, 2016 that meet the criteria in sections 2.2.1.1 to 2.2.1.3</t>
  </si>
  <si>
    <t xml:space="preserve"> Tier 2 Instruments issued by subsidiaries subject to transition per section 2.4.2</t>
  </si>
  <si>
    <t xml:space="preserve">DTA Temporary </t>
  </si>
  <si>
    <t>Less: Amount of letters of credit and collateral applied to ceded aggregate positive policy liabilities</t>
  </si>
  <si>
    <r>
      <t xml:space="preserve">I have reviewed the calculation of the LICAT Ratios of ______________________________ as at ________________. In my opinion, the calculations of the components of Available Capital/Margin, Surplus Allowance, Eligible Deposits and Base Solvency Buffer/Required Margin have been determined in accordance with the </t>
    </r>
    <r>
      <rPr>
        <i/>
        <sz val="10"/>
        <rFont val="Arial"/>
        <family val="2"/>
      </rPr>
      <t>Life</t>
    </r>
    <r>
      <rPr>
        <sz val="10"/>
        <rFont val="Arial"/>
        <family val="2"/>
      </rPr>
      <t xml:space="preserve"> </t>
    </r>
    <r>
      <rPr>
        <i/>
        <sz val="10"/>
        <rFont val="Arial"/>
        <family val="2"/>
      </rPr>
      <t>Insurance Capital Adequacy Test</t>
    </r>
    <r>
      <rPr>
        <sz val="10"/>
        <rFont val="Arial"/>
        <family val="2"/>
      </rPr>
      <t xml:space="preserve"> guideline and the components of the calculation requiring discretion were determined using methodologies and judgment appropriate to the circumstances of the company.</t>
    </r>
  </si>
  <si>
    <r>
      <rPr>
        <sz val="10"/>
        <rFont val="Arial"/>
        <family val="2"/>
      </rPr>
      <t>Protected</t>
    </r>
    <r>
      <rPr>
        <sz val="11"/>
        <rFont val="Arial"/>
        <family val="2"/>
      </rPr>
      <t xml:space="preserve">
</t>
    </r>
    <r>
      <rPr>
        <sz val="8"/>
        <rFont val="Arial"/>
        <family val="2"/>
      </rPr>
      <t>when completed</t>
    </r>
  </si>
  <si>
    <t>20.200</t>
  </si>
  <si>
    <r>
      <t>Core Ratio</t>
    </r>
    <r>
      <rPr>
        <sz val="8"/>
        <rFont val="Arial"/>
        <family val="2"/>
      </rPr>
      <t xml:space="preserve"> (%)   </t>
    </r>
    <r>
      <rPr>
        <b/>
        <sz val="8"/>
        <rFont val="Arial"/>
        <family val="2"/>
      </rPr>
      <t xml:space="preserve">                                             </t>
    </r>
    <r>
      <rPr>
        <sz val="8"/>
        <rFont val="Arial"/>
        <family val="2"/>
      </rPr>
      <t xml:space="preserve"> ([A + 70% C + 70% D - B] / H) x 100</t>
    </r>
  </si>
  <si>
    <r>
      <t>Total Ratio</t>
    </r>
    <r>
      <rPr>
        <sz val="8"/>
        <rFont val="Arial"/>
        <family val="2"/>
      </rPr>
      <t xml:space="preserve"> (%)    </t>
    </r>
    <r>
      <rPr>
        <b/>
        <sz val="8"/>
        <rFont val="Arial"/>
        <family val="2"/>
      </rPr>
      <t xml:space="preserve">                                             </t>
    </r>
    <r>
      <rPr>
        <sz val="8"/>
        <rFont val="Arial"/>
        <family val="2"/>
      </rPr>
      <t>([A + C + D] / H) x 100</t>
    </r>
  </si>
  <si>
    <t>Credit Risk - Participating Products</t>
  </si>
  <si>
    <t>Credit Risk - Non Participating Products</t>
  </si>
  <si>
    <t>Market Risk - Participating Products</t>
  </si>
  <si>
    <t>Market Risk - Non Participating Products</t>
  </si>
  <si>
    <t>Insurance Risk - Participating Products</t>
  </si>
  <si>
    <t>Insurance Risk - Non Participating Products</t>
  </si>
  <si>
    <t>Credit and Market Risk for P&amp;C Insurance (per MCT)</t>
  </si>
  <si>
    <t>Segregated Fund Guarantees Risk (70.100)</t>
  </si>
  <si>
    <t>Segregated Fund Guarantees Risk (70.000)</t>
  </si>
  <si>
    <r>
      <t>Aggregate Positive PolicyLiabilities Ceded to Unregistered Reinsurers (net of LOCs and Collateral</t>
    </r>
    <r>
      <rPr>
        <sz val="8"/>
        <color theme="1"/>
        <rFont val="Arial"/>
        <family val="2"/>
      </rPr>
      <t>)</t>
    </r>
  </si>
  <si>
    <r>
      <t xml:space="preserve">Aggregate positive policy </t>
    </r>
    <r>
      <rPr>
        <sz val="8"/>
        <rFont val="Arial"/>
        <family val="2"/>
      </rPr>
      <t>liabilities ceded to unregistered reinsurers</t>
    </r>
  </si>
  <si>
    <t>Instruments issued by subsidiaries on or after Sept. 13, 2016 that qualify per paragraph 2.1.1.5 1)</t>
  </si>
  <si>
    <t>Participating Account</t>
  </si>
  <si>
    <t>Instruments issued by subsidiaries on or after Sept. 13, 2016 that qualify per paragraph 2.2.1.4 1)</t>
  </si>
  <si>
    <t>Plus:  Net Defined Benefit Pension Plan recognized as a Liability on the branch’s balance sheet net of any associated Deferred Tax Asset</t>
  </si>
  <si>
    <t>Diversification Credit - Total (U - K)</t>
  </si>
  <si>
    <t>Diversification Credit - Non-Par (U - K)</t>
  </si>
  <si>
    <t>Diversification Credit - Par (U - K)</t>
  </si>
  <si>
    <r>
      <rPr>
        <vertAlign val="superscript"/>
        <sz val="8"/>
        <rFont val="Arial"/>
        <family val="2"/>
      </rPr>
      <t>1</t>
    </r>
    <r>
      <rPr>
        <sz val="8"/>
        <rFont val="Arial"/>
        <family val="2"/>
      </rPr>
      <t xml:space="preserve"> After consideration and application of all conditions, floors and limits.</t>
    </r>
  </si>
  <si>
    <t>Segregated Funds (with guarantees)</t>
  </si>
  <si>
    <t xml:space="preserve">Annuity Liabilities (payout) and Longevity Risk Transfer Equivalents </t>
  </si>
  <si>
    <t>Mutual Funds, GICs, Other Investment-Type Products and Annuity Liabilities (accumulation)</t>
  </si>
  <si>
    <t>Investment Type Products and Annuities:</t>
  </si>
  <si>
    <t>Ceded Premiums and Equivalents</t>
  </si>
  <si>
    <t>Net Defined Benefit (DB) Pension Plan Assets</t>
  </si>
  <si>
    <t>Memo Item - DTL offsets from Available Capital deductions</t>
  </si>
  <si>
    <t>Acceptable collateral used to obtain capital credit for unregistered reinsurance</t>
  </si>
  <si>
    <t>Right-of-use assets associated with owner-occupied leased properties</t>
  </si>
  <si>
    <r>
      <t>Subtotal</t>
    </r>
    <r>
      <rPr>
        <b/>
        <i/>
        <sz val="8"/>
        <rFont val="Arial"/>
        <family val="2"/>
      </rPr>
      <t xml:space="preserve"> </t>
    </r>
    <r>
      <rPr>
        <i/>
        <sz val="8"/>
        <rFont val="Arial"/>
        <family val="2"/>
      </rPr>
      <t>(B + C + D + E + F)</t>
    </r>
  </si>
  <si>
    <r>
      <t xml:space="preserve">Other Admitted Assets </t>
    </r>
    <r>
      <rPr>
        <sz val="8"/>
        <rFont val="Arial"/>
        <family val="2"/>
      </rPr>
      <t xml:space="preserve">(Lesser of A or G)       </t>
    </r>
    <r>
      <rPr>
        <b/>
        <sz val="8"/>
        <rFont val="Arial"/>
        <family val="2"/>
      </rPr>
      <t xml:space="preserve">                                                                                                        </t>
    </r>
  </si>
  <si>
    <t>(J)</t>
  </si>
  <si>
    <t>(K)</t>
  </si>
  <si>
    <t>(L)</t>
  </si>
  <si>
    <t>(M)</t>
  </si>
  <si>
    <t>Subtotal (J + K)</t>
  </si>
  <si>
    <r>
      <t xml:space="preserve">Assets Available </t>
    </r>
    <r>
      <rPr>
        <sz val="8"/>
        <rFont val="Arial"/>
        <family val="2"/>
      </rPr>
      <t>(L + H - I)</t>
    </r>
  </si>
  <si>
    <t>(N)</t>
  </si>
  <si>
    <r>
      <t xml:space="preserve">Available Margin </t>
    </r>
    <r>
      <rPr>
        <sz val="8"/>
        <rFont val="Arial"/>
        <family val="2"/>
      </rPr>
      <t>(M - N)</t>
    </r>
  </si>
  <si>
    <t>LICAT LCQ Quarterly (2020)</t>
  </si>
  <si>
    <t>Capital Composition Tier 1 Capital Instruments Other Than Common Shares (%)</t>
  </si>
  <si>
    <t>Total DTL offsets from Available Capital deductions</t>
  </si>
  <si>
    <t>Capital Composition for Common Shareholders' Equity &amp; Policyholders’ Equity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</si>
</sst>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4" formatCode="_-&quot;$&quot;* #,##0.00_-;\-&quot;$&quot;* #,##0.00_-;_-&quot;$&quot;* &quot;-&quot;??_-;_-@_-"/>
    <numFmt numFmtId="43" formatCode="_-* #,##0.00_-;\-* #,##0.00_-;_-* &quot;-&quot;??_-;_-@_-"/>
    <numFmt numFmtId="164" formatCode="_(* #,##0.00_);_(* \(#,##0.00\);_(* &quot;-&quot;??_);_(@_)"/>
    <numFmt numFmtId="165" formatCode="General_)"/>
    <numFmt numFmtId="166" formatCode="#,##0.000;\-#,##0.000"/>
    <numFmt numFmtId="167" formatCode="0.0%"/>
    <numFmt numFmtId="168" formatCode="#,##0;\(#,##0\)"/>
    <numFmt numFmtId="169" formatCode="_(* #,##0_);_(* \(#,##0\);_(* &quot;-&quot;??_);_(@_)"/>
    <numFmt numFmtId="170" formatCode="_-[$€-2]* #,##0.00_-;\-[$€-2]* #,##0.00_-;_-[$€-2]* &quot;-&quot;??_-"/>
    <numFmt numFmtId="171" formatCode="#,##0.0_);\(#,##0.0\)"/>
    <numFmt numFmtId="172" formatCode="0.00_);\(0.00\)"/>
    <numFmt numFmtId="173" formatCode="0.0000_);\(0.0000\)"/>
    <numFmt numFmtId="174" formatCode="\[0\]"/>
    <numFmt numFmtId="175" formatCode="#,##0.0000_);\(#,##0.0000\)"/>
  </numFmts>
  <fonts count="70">
    <font>
      <sz val="11"/>
      <color theme="1"/>
      <name val="Calibri"/>
      <family val="2"/>
      <scheme val="minor"/>
    </font>
    <font>
      <sz val="11"/>
      <color theme="1"/>
      <name val="Calibri"/>
      <family val="2"/>
      <scheme val="minor"/>
    </font>
    <font>
      <sz val="11"/>
      <color rgb="FF9C0006"/>
      <name val="Calibri"/>
      <family val="2"/>
      <scheme val="minor"/>
    </font>
    <font>
      <b/>
      <sz val="11"/>
      <color theme="1"/>
      <name val="Calibri"/>
      <family val="2"/>
      <scheme val="minor"/>
    </font>
    <font>
      <sz val="10"/>
      <name val="Helv"/>
    </font>
    <font>
      <sz val="10"/>
      <name val="Arial"/>
      <family val="2"/>
    </font>
    <font>
      <b/>
      <sz val="12"/>
      <name val="Arial"/>
      <family val="2"/>
    </font>
    <font>
      <b/>
      <sz val="10"/>
      <name val="Arial"/>
      <family val="2"/>
    </font>
    <font>
      <sz val="10"/>
      <color indexed="12"/>
      <name val="Arial"/>
      <family val="2"/>
    </font>
    <font>
      <sz val="8"/>
      <name val="Arial"/>
      <family val="2"/>
    </font>
    <font>
      <sz val="12"/>
      <name val="Arial"/>
      <family val="2"/>
    </font>
    <font>
      <sz val="11"/>
      <color theme="1"/>
      <name val="Arial"/>
      <family val="2"/>
    </font>
    <font>
      <sz val="8"/>
      <color theme="1"/>
      <name val="Arial"/>
      <family val="2"/>
    </font>
    <font>
      <b/>
      <sz val="14"/>
      <color theme="1"/>
      <name val="Arial"/>
      <family val="2"/>
    </font>
    <font>
      <sz val="8"/>
      <color indexed="8"/>
      <name val="Arial"/>
      <family val="2"/>
    </font>
    <font>
      <b/>
      <sz val="8"/>
      <color theme="1"/>
      <name val="Arial"/>
      <family val="2"/>
    </font>
    <font>
      <b/>
      <sz val="8"/>
      <name val="Arial"/>
      <family val="2"/>
    </font>
    <font>
      <sz val="7"/>
      <name val="Arial"/>
      <family val="2"/>
    </font>
    <font>
      <b/>
      <i/>
      <sz val="8"/>
      <name val="Arial"/>
      <family val="2"/>
    </font>
    <font>
      <i/>
      <sz val="8"/>
      <color theme="1"/>
      <name val="Arial"/>
      <family val="2"/>
    </font>
    <font>
      <vertAlign val="superscript"/>
      <sz val="8"/>
      <color theme="1"/>
      <name val="Arial"/>
      <family val="2"/>
    </font>
    <font>
      <vertAlign val="superscript"/>
      <sz val="8"/>
      <name val="Arial"/>
      <family val="2"/>
    </font>
    <font>
      <i/>
      <sz val="8"/>
      <name val="Arial"/>
      <family val="2"/>
    </font>
    <font>
      <b/>
      <sz val="14"/>
      <name val="Arial"/>
      <family val="2"/>
    </font>
    <font>
      <b/>
      <i/>
      <sz val="11"/>
      <color theme="1"/>
      <name val="Arial"/>
      <family val="2"/>
    </font>
    <font>
      <sz val="7"/>
      <color theme="1"/>
      <name val="Arial"/>
      <family val="2"/>
    </font>
    <font>
      <sz val="11"/>
      <color indexed="8"/>
      <name val="Calibri"/>
      <family val="2"/>
    </font>
    <font>
      <sz val="11"/>
      <color indexed="9"/>
      <name val="Calibri"/>
      <family val="2"/>
    </font>
    <font>
      <sz val="8"/>
      <name val="Garamond"/>
      <family val="1"/>
    </font>
    <font>
      <sz val="12"/>
      <name val="Frutiger 45 Light"/>
      <family val="2"/>
    </font>
    <font>
      <b/>
      <sz val="11"/>
      <color indexed="52"/>
      <name val="Calibri"/>
      <family val="2"/>
    </font>
    <font>
      <i/>
      <sz val="12"/>
      <name val="Frutiger 45 Light"/>
      <family val="2"/>
    </font>
    <font>
      <b/>
      <sz val="11"/>
      <color indexed="9"/>
      <name val="Calibri"/>
      <family val="2"/>
    </font>
    <font>
      <i/>
      <sz val="11"/>
      <color indexed="23"/>
      <name val="Calibri"/>
      <family val="2"/>
    </font>
    <font>
      <sz val="7"/>
      <name val="Helv"/>
    </font>
    <font>
      <sz val="11"/>
      <color indexed="17"/>
      <name val="Calibri"/>
      <family val="2"/>
    </font>
    <font>
      <b/>
      <sz val="15"/>
      <color indexed="56"/>
      <name val="Calibri"/>
      <family val="2"/>
    </font>
    <font>
      <b/>
      <sz val="13"/>
      <color indexed="56"/>
      <name val="Calibri"/>
      <family val="2"/>
    </font>
    <font>
      <b/>
      <sz val="11"/>
      <color indexed="56"/>
      <name val="Calibri"/>
      <family val="2"/>
    </font>
    <font>
      <u/>
      <sz val="12"/>
      <color indexed="12"/>
      <name val="SWISS"/>
    </font>
    <font>
      <sz val="8"/>
      <color theme="1"/>
      <name val="Arial Narrow"/>
      <family val="2"/>
    </font>
    <font>
      <sz val="11"/>
      <color indexed="62"/>
      <name val="Calibri"/>
      <family val="2"/>
    </font>
    <font>
      <u/>
      <sz val="10"/>
      <color theme="10"/>
      <name val="Arial"/>
      <family val="2"/>
    </font>
    <font>
      <u/>
      <sz val="10"/>
      <color indexed="12"/>
      <name val="Arial"/>
      <family val="2"/>
    </font>
    <font>
      <sz val="11"/>
      <color indexed="52"/>
      <name val="Calibri"/>
      <family val="2"/>
    </font>
    <font>
      <b/>
      <sz val="14"/>
      <name val="Frutiger 87ExtraBlackCn"/>
      <family val="2"/>
    </font>
    <font>
      <sz val="11"/>
      <color indexed="60"/>
      <name val="Calibri"/>
      <family val="2"/>
    </font>
    <font>
      <sz val="10"/>
      <name val="MS Sans Serif"/>
      <family val="2"/>
    </font>
    <font>
      <sz val="10"/>
      <name val="Times New Roman"/>
      <family val="1"/>
    </font>
    <font>
      <b/>
      <i/>
      <sz val="12"/>
      <name val="Frutiger 45 Light"/>
      <family val="2"/>
    </font>
    <font>
      <b/>
      <sz val="11"/>
      <color indexed="63"/>
      <name val="Calibri"/>
      <family val="2"/>
    </font>
    <font>
      <sz val="12"/>
      <name val="Helv"/>
    </font>
    <font>
      <b/>
      <sz val="12"/>
      <name val="Frutiger 45 Light"/>
      <family val="2"/>
    </font>
    <font>
      <b/>
      <sz val="18"/>
      <color indexed="56"/>
      <name val="Cambria"/>
      <family val="2"/>
    </font>
    <font>
      <b/>
      <sz val="11"/>
      <color indexed="8"/>
      <name val="Calibri"/>
      <family val="2"/>
    </font>
    <font>
      <sz val="10"/>
      <name val="Frutiger"/>
    </font>
    <font>
      <sz val="11"/>
      <color indexed="10"/>
      <name val="Calibri"/>
      <family val="2"/>
    </font>
    <font>
      <strike/>
      <sz val="8"/>
      <name val="Arial"/>
      <family val="2"/>
    </font>
    <font>
      <sz val="8"/>
      <color rgb="FFFF0000"/>
      <name val="Arial"/>
      <family val="2"/>
    </font>
    <font>
      <b/>
      <strike/>
      <sz val="8"/>
      <name val="Arial"/>
      <family val="2"/>
    </font>
    <font>
      <sz val="11"/>
      <name val="Arial"/>
      <family val="2"/>
    </font>
    <font>
      <b/>
      <strike/>
      <sz val="8"/>
      <color theme="1"/>
      <name val="Arial"/>
      <family val="2"/>
    </font>
    <font>
      <i/>
      <strike/>
      <sz val="8"/>
      <color theme="1"/>
      <name val="Arial"/>
      <family val="2"/>
    </font>
    <font>
      <b/>
      <vertAlign val="superscript"/>
      <sz val="8"/>
      <color theme="1"/>
      <name val="Arial"/>
      <family val="2"/>
    </font>
    <font>
      <b/>
      <sz val="11"/>
      <name val="Arial"/>
      <family val="2"/>
    </font>
    <font>
      <b/>
      <sz val="18"/>
      <name val="Arial"/>
      <family val="2"/>
    </font>
    <font>
      <sz val="11"/>
      <name val="Calibri"/>
      <family val="2"/>
      <scheme val="minor"/>
    </font>
    <font>
      <b/>
      <sz val="7"/>
      <name val="Arial"/>
      <family val="2"/>
    </font>
    <font>
      <i/>
      <sz val="10"/>
      <name val="Arial"/>
      <family val="2"/>
    </font>
    <font>
      <b/>
      <vertAlign val="superscript"/>
      <sz val="12"/>
      <name val="Arial"/>
      <family val="2"/>
    </font>
  </fonts>
  <fills count="33">
    <fill>
      <patternFill patternType="none"/>
    </fill>
    <fill>
      <patternFill patternType="gray125"/>
    </fill>
    <fill>
      <patternFill patternType="solid">
        <fgColor rgb="FFFFC7CE"/>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1"/>
        <bgColor indexed="64"/>
      </patternFill>
    </fill>
    <fill>
      <patternFill patternType="solid">
        <fgColor indexed="45"/>
        <bgColor indexed="64"/>
      </patternFill>
    </fill>
    <fill>
      <patternFill patternType="solid">
        <fgColor theme="0" tint="-0.14996795556505021"/>
        <bgColor indexed="64"/>
      </patternFill>
    </fill>
    <fill>
      <patternFill patternType="solid">
        <fgColor theme="2" tint="-9.9978637043366805E-2"/>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0.249977111117893"/>
        <bgColor indexed="64"/>
      </patternFill>
    </fill>
    <fill>
      <patternFill patternType="solid">
        <fgColor theme="0" tint="-0.34998626667073579"/>
        <bgColor indexed="64"/>
      </patternFill>
    </fill>
  </fills>
  <borders count="33">
    <border>
      <left/>
      <right/>
      <top/>
      <bottom/>
      <diagonal/>
    </border>
    <border>
      <left/>
      <right/>
      <top/>
      <bottom style="thin">
        <color indexed="64"/>
      </bottom>
      <diagonal/>
    </border>
    <border>
      <left/>
      <right/>
      <top style="thin">
        <color indexed="8"/>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8"/>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style="thin">
        <color indexed="8"/>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top style="medium">
        <color indexed="64"/>
      </top>
      <bottom style="thin">
        <color indexed="64"/>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right style="thin">
        <color indexed="8"/>
      </right>
      <top style="thin">
        <color indexed="64"/>
      </top>
      <bottom style="thin">
        <color indexed="64"/>
      </bottom>
      <diagonal/>
    </border>
  </borders>
  <cellStyleXfs count="155">
    <xf numFmtId="0" fontId="0" fillId="0" borderId="0"/>
    <xf numFmtId="9" fontId="1" fillId="0" borderId="0" applyFont="0" applyFill="0" applyBorder="0" applyAlignment="0" applyProtection="0"/>
    <xf numFmtId="0" fontId="4" fillId="0" borderId="0"/>
    <xf numFmtId="165" fontId="10" fillId="0" borderId="0"/>
    <xf numFmtId="0" fontId="5" fillId="0" borderId="0"/>
    <xf numFmtId="165" fontId="4" fillId="0" borderId="0"/>
    <xf numFmtId="164" fontId="5" fillId="0" borderId="0" applyFont="0" applyFill="0" applyBorder="0" applyAlignment="0" applyProtection="0"/>
    <xf numFmtId="165" fontId="4" fillId="0" borderId="0"/>
    <xf numFmtId="165" fontId="4" fillId="0" borderId="0"/>
    <xf numFmtId="0" fontId="26" fillId="4" borderId="0" applyNumberFormat="0" applyBorder="0" applyAlignment="0" applyProtection="0"/>
    <xf numFmtId="0" fontId="26" fillId="5" borderId="0" applyNumberFormat="0" applyBorder="0" applyAlignment="0" applyProtection="0"/>
    <xf numFmtId="0" fontId="26" fillId="6" borderId="0" applyNumberFormat="0" applyBorder="0" applyAlignment="0" applyProtection="0"/>
    <xf numFmtId="0" fontId="26" fillId="7"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7" borderId="0" applyNumberFormat="0" applyBorder="0" applyAlignment="0" applyProtection="0"/>
    <xf numFmtId="0" fontId="26" fillId="10" borderId="0" applyNumberFormat="0" applyBorder="0" applyAlignment="0" applyProtection="0"/>
    <xf numFmtId="0" fontId="26" fillId="13" borderId="0" applyNumberFormat="0" applyBorder="0" applyAlignment="0" applyProtection="0"/>
    <xf numFmtId="0" fontId="27" fillId="14" borderId="0" applyNumberFormat="0" applyBorder="0" applyAlignment="0" applyProtection="0"/>
    <xf numFmtId="0" fontId="27" fillId="11" borderId="0" applyNumberFormat="0" applyBorder="0" applyAlignment="0" applyProtection="0"/>
    <xf numFmtId="0" fontId="27" fillId="12"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0"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6" borderId="0" applyNumberFormat="0" applyBorder="0" applyAlignment="0" applyProtection="0"/>
    <xf numFmtId="0" fontId="27" fillId="21" borderId="0" applyNumberFormat="0" applyBorder="0" applyAlignment="0" applyProtection="0"/>
    <xf numFmtId="0" fontId="27" fillId="21" borderId="0" applyNumberFormat="0" applyBorder="0" applyAlignment="0" applyProtection="0"/>
    <xf numFmtId="0" fontId="28" fillId="0" borderId="13">
      <alignment horizontal="center"/>
    </xf>
    <xf numFmtId="0" fontId="29" fillId="0" borderId="1">
      <alignment horizontal="left" wrapText="1" indent="2"/>
    </xf>
    <xf numFmtId="0" fontId="2" fillId="2" borderId="0" applyNumberFormat="0" applyBorder="0" applyAlignment="0" applyProtection="0"/>
    <xf numFmtId="0" fontId="30" fillId="22" borderId="18" applyNumberFormat="0" applyAlignment="0" applyProtection="0"/>
    <xf numFmtId="0" fontId="31" fillId="0" borderId="0">
      <alignment wrapText="1"/>
    </xf>
    <xf numFmtId="0" fontId="32" fillId="23" borderId="19" applyNumberFormat="0" applyAlignment="0" applyProtection="0"/>
    <xf numFmtId="164" fontId="5" fillId="0" borderId="0" applyFont="0" applyFill="0" applyBorder="0" applyAlignment="0" applyProtection="0"/>
    <xf numFmtId="164" fontId="5" fillId="0" borderId="0" applyFont="0" applyFill="0" applyBorder="0" applyAlignment="0" applyProtection="0"/>
    <xf numFmtId="43" fontId="5" fillId="0" borderId="0" applyFont="0" applyFill="0" applyBorder="0" applyAlignment="0" applyProtection="0"/>
    <xf numFmtId="164" fontId="5" fillId="0" borderId="0" applyFont="0" applyFill="0" applyBorder="0" applyAlignment="0" applyProtection="0"/>
    <xf numFmtId="44" fontId="26" fillId="0" borderId="0" applyFont="0" applyFill="0" applyBorder="0" applyAlignment="0" applyProtection="0"/>
    <xf numFmtId="44" fontId="1" fillId="0" borderId="0" applyFont="0" applyFill="0" applyBorder="0" applyAlignment="0" applyProtection="0"/>
    <xf numFmtId="170" fontId="5" fillId="0" borderId="0" applyFont="0" applyFill="0" applyBorder="0" applyAlignment="0" applyProtection="0"/>
    <xf numFmtId="0" fontId="33" fillId="0" borderId="0" applyNumberFormat="0" applyFill="0" applyBorder="0" applyAlignment="0" applyProtection="0"/>
    <xf numFmtId="37" fontId="17" fillId="24" borderId="13">
      <alignment horizontal="right"/>
    </xf>
    <xf numFmtId="37" fontId="17" fillId="24" borderId="13">
      <alignment horizontal="right"/>
    </xf>
    <xf numFmtId="171" fontId="17" fillId="24" borderId="13">
      <alignment horizontal="right"/>
    </xf>
    <xf numFmtId="171" fontId="17" fillId="24" borderId="13">
      <alignment horizontal="right"/>
    </xf>
    <xf numFmtId="172" fontId="17" fillId="24" borderId="13">
      <alignment horizontal="right"/>
    </xf>
    <xf numFmtId="172" fontId="17" fillId="24" borderId="13">
      <alignment horizontal="right"/>
    </xf>
    <xf numFmtId="173" fontId="17" fillId="24" borderId="13">
      <alignment horizontal="right"/>
    </xf>
    <xf numFmtId="173" fontId="17" fillId="24" borderId="13">
      <alignment horizontal="right"/>
    </xf>
    <xf numFmtId="37" fontId="17" fillId="25" borderId="13">
      <alignment horizontal="right"/>
    </xf>
    <xf numFmtId="37" fontId="17" fillId="25" borderId="13">
      <alignment horizontal="right"/>
    </xf>
    <xf numFmtId="165" fontId="34" fillId="0" borderId="20"/>
    <xf numFmtId="0" fontId="35" fillId="6" borderId="0" applyNumberFormat="0" applyBorder="0" applyAlignment="0" applyProtection="0"/>
    <xf numFmtId="0" fontId="36" fillId="0" borderId="21" applyNumberFormat="0" applyFill="0" applyAlignment="0" applyProtection="0"/>
    <xf numFmtId="0" fontId="37" fillId="0" borderId="22" applyNumberFormat="0" applyFill="0" applyAlignment="0" applyProtection="0"/>
    <xf numFmtId="0" fontId="38" fillId="0" borderId="23" applyNumberFormat="0" applyFill="0" applyAlignment="0" applyProtection="0"/>
    <xf numFmtId="0" fontId="38" fillId="0" borderId="0" applyNumberFormat="0" applyFill="0" applyBorder="0" applyAlignment="0" applyProtection="0"/>
    <xf numFmtId="0" fontId="39" fillId="0" borderId="0" applyNumberFormat="0" applyFill="0" applyBorder="0" applyAlignment="0" applyProtection="0">
      <alignment vertical="top"/>
      <protection locked="0"/>
    </xf>
    <xf numFmtId="174" fontId="40" fillId="26" borderId="0" applyBorder="0">
      <alignment horizontal="center" vertical="center"/>
    </xf>
    <xf numFmtId="10" fontId="12" fillId="27" borderId="0" applyBorder="0">
      <alignment horizontal="center" vertical="center"/>
    </xf>
    <xf numFmtId="0" fontId="41" fillId="9" borderId="18" applyNumberFormat="0" applyAlignment="0" applyProtection="0"/>
    <xf numFmtId="37" fontId="17" fillId="0" borderId="13">
      <alignment horizontal="right"/>
      <protection locked="0"/>
    </xf>
    <xf numFmtId="37" fontId="17" fillId="0" borderId="13">
      <alignment horizontal="right"/>
      <protection locked="0"/>
    </xf>
    <xf numFmtId="171" fontId="17" fillId="0" borderId="13">
      <alignment horizontal="right"/>
      <protection locked="0"/>
    </xf>
    <xf numFmtId="171" fontId="17" fillId="0" borderId="13">
      <alignment horizontal="right"/>
      <protection locked="0"/>
    </xf>
    <xf numFmtId="39" fontId="17" fillId="0" borderId="13">
      <alignment horizontal="right"/>
      <protection locked="0"/>
    </xf>
    <xf numFmtId="39" fontId="17" fillId="0" borderId="13">
      <alignment horizontal="right"/>
      <protection locked="0"/>
    </xf>
    <xf numFmtId="175" fontId="17" fillId="0" borderId="13">
      <alignment horizontal="right"/>
      <protection locked="0"/>
    </xf>
    <xf numFmtId="175" fontId="17" fillId="0" borderId="13">
      <alignment horizontal="right"/>
      <protection locked="0"/>
    </xf>
    <xf numFmtId="0" fontId="42" fillId="0" borderId="0" applyNumberFormat="0" applyFill="0" applyBorder="0" applyAlignment="0" applyProtection="0"/>
    <xf numFmtId="0" fontId="43" fillId="0" borderId="0" applyNumberFormat="0" applyFill="0" applyBorder="0" applyAlignment="0" applyProtection="0">
      <alignment vertical="top"/>
      <protection locked="0"/>
    </xf>
    <xf numFmtId="0" fontId="44" fillId="0" borderId="24" applyNumberFormat="0" applyFill="0" applyAlignment="0" applyProtection="0"/>
    <xf numFmtId="0" fontId="45" fillId="0" borderId="0"/>
    <xf numFmtId="0" fontId="46" fillId="28" borderId="0" applyNumberFormat="0" applyBorder="0" applyAlignment="0" applyProtection="0"/>
    <xf numFmtId="0" fontId="5" fillId="0" borderId="0"/>
    <xf numFmtId="0" fontId="1" fillId="0" borderId="0"/>
    <xf numFmtId="0" fontId="1" fillId="0" borderId="0"/>
    <xf numFmtId="0" fontId="1" fillId="0" borderId="0"/>
    <xf numFmtId="0" fontId="1" fillId="0" borderId="0"/>
    <xf numFmtId="0" fontId="5" fillId="0" borderId="0"/>
    <xf numFmtId="0" fontId="1" fillId="0" borderId="0"/>
    <xf numFmtId="0" fontId="47" fillId="0" borderId="0"/>
    <xf numFmtId="0" fontId="47" fillId="0" borderId="0"/>
    <xf numFmtId="0" fontId="5" fillId="0" borderId="0"/>
    <xf numFmtId="0" fontId="5" fillId="0" borderId="0"/>
    <xf numFmtId="0" fontId="5" fillId="0" borderId="0"/>
    <xf numFmtId="0" fontId="11" fillId="0" borderId="0"/>
    <xf numFmtId="0" fontId="5" fillId="0" borderId="0"/>
    <xf numFmtId="0" fontId="5" fillId="0" borderId="0"/>
    <xf numFmtId="0" fontId="5" fillId="0" borderId="0"/>
    <xf numFmtId="0" fontId="48" fillId="0" borderId="0"/>
    <xf numFmtId="0" fontId="5" fillId="0" borderId="0"/>
    <xf numFmtId="0" fontId="5" fillId="0" borderId="0"/>
    <xf numFmtId="0" fontId="5" fillId="0" borderId="0"/>
    <xf numFmtId="0" fontId="5" fillId="0" borderId="0"/>
    <xf numFmtId="0" fontId="5" fillId="0" borderId="0"/>
    <xf numFmtId="0" fontId="48" fillId="0" borderId="0"/>
    <xf numFmtId="0" fontId="1" fillId="0" borderId="0"/>
    <xf numFmtId="0" fontId="5" fillId="0" borderId="0"/>
    <xf numFmtId="0" fontId="5" fillId="0" borderId="0"/>
    <xf numFmtId="0" fontId="1" fillId="0" borderId="0"/>
    <xf numFmtId="0" fontId="5" fillId="0" borderId="0"/>
    <xf numFmtId="0" fontId="5" fillId="0" borderId="0"/>
    <xf numFmtId="0" fontId="48" fillId="0" borderId="0"/>
    <xf numFmtId="0" fontId="5" fillId="0" borderId="0"/>
    <xf numFmtId="0" fontId="5" fillId="0" borderId="0"/>
    <xf numFmtId="0" fontId="1" fillId="0" borderId="0"/>
    <xf numFmtId="0" fontId="1" fillId="0" borderId="0"/>
    <xf numFmtId="0" fontId="5" fillId="0" borderId="0"/>
    <xf numFmtId="0" fontId="5" fillId="0" borderId="0"/>
    <xf numFmtId="0" fontId="48" fillId="0" borderId="0"/>
    <xf numFmtId="0" fontId="5" fillId="0" borderId="0"/>
    <xf numFmtId="0" fontId="5" fillId="0" borderId="0"/>
    <xf numFmtId="0" fontId="11" fillId="0" borderId="0"/>
    <xf numFmtId="165" fontId="10" fillId="0" borderId="0"/>
    <xf numFmtId="0" fontId="10" fillId="29" borderId="25" applyNumberFormat="0" applyFont="0" applyAlignment="0" applyProtection="0"/>
    <xf numFmtId="0" fontId="49" fillId="0" borderId="26">
      <alignment horizontal="left" wrapText="1" indent="1"/>
    </xf>
    <xf numFmtId="0" fontId="50" fillId="22" borderId="27"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26" fillId="0" borderId="0" applyFont="0" applyFill="0" applyBorder="0" applyAlignment="0" applyProtection="0"/>
    <xf numFmtId="9" fontId="5" fillId="0" borderId="0" applyFont="0" applyFill="0" applyBorder="0" applyAlignment="0" applyProtection="0"/>
    <xf numFmtId="9" fontId="48" fillId="0" borderId="0" applyFont="0" applyFill="0" applyBorder="0" applyAlignment="0" applyProtection="0"/>
    <xf numFmtId="9" fontId="47" fillId="0" borderId="0" applyFont="0" applyFill="0" applyBorder="0" applyAlignment="0" applyProtection="0"/>
    <xf numFmtId="0" fontId="3" fillId="30" borderId="28" applyNumberFormat="0" applyFill="0" applyAlignment="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52" fillId="0" borderId="29">
      <alignment vertical="center" wrapText="1"/>
    </xf>
    <xf numFmtId="0" fontId="53" fillId="0" borderId="0" applyNumberFormat="0" applyFill="0" applyBorder="0" applyAlignment="0" applyProtection="0"/>
    <xf numFmtId="0" fontId="37" fillId="0" borderId="22" applyNumberFormat="0" applyFill="0" applyAlignment="0" applyProtection="0"/>
    <xf numFmtId="0" fontId="54" fillId="0" borderId="30" applyNumberFormat="0" applyFill="0" applyAlignment="0" applyProtection="0"/>
    <xf numFmtId="0" fontId="54" fillId="0" borderId="30" applyNumberFormat="0" applyFill="0" applyAlignment="0" applyProtection="0"/>
    <xf numFmtId="0" fontId="55" fillId="0" borderId="31">
      <alignment horizontal="center"/>
    </xf>
    <xf numFmtId="0" fontId="8" fillId="0" borderId="0" applyNumberFormat="0" applyFill="0" applyBorder="0" applyAlignment="0">
      <protection locked="0"/>
    </xf>
    <xf numFmtId="0" fontId="5" fillId="0" borderId="0" applyNumberFormat="0" applyFont="0" applyBorder="0">
      <alignment horizontal="right"/>
      <protection locked="0"/>
    </xf>
    <xf numFmtId="0" fontId="5" fillId="0" borderId="0" applyNumberFormat="0" applyFont="0" applyBorder="0">
      <alignment horizontal="right"/>
      <protection locked="0"/>
    </xf>
    <xf numFmtId="0" fontId="56" fillId="0" borderId="0" applyNumberFormat="0" applyFill="0" applyBorder="0" applyAlignment="0" applyProtection="0"/>
  </cellStyleXfs>
  <cellXfs count="437">
    <xf numFmtId="0" fontId="0" fillId="0" borderId="0" xfId="0"/>
    <xf numFmtId="0" fontId="5" fillId="0" borderId="0" xfId="2" applyFont="1" applyFill="1" applyProtection="1"/>
    <xf numFmtId="0" fontId="6" fillId="0" borderId="0" xfId="2" applyFont="1" applyFill="1" applyProtection="1"/>
    <xf numFmtId="0" fontId="9" fillId="0" borderId="0" xfId="2" applyFont="1" applyFill="1" applyBorder="1" applyAlignment="1" applyProtection="1"/>
    <xf numFmtId="0" fontId="5" fillId="0" borderId="0" xfId="2" applyFont="1" applyFill="1" applyAlignment="1" applyProtection="1">
      <alignment horizontal="left"/>
    </xf>
    <xf numFmtId="0" fontId="11" fillId="3" borderId="0" xfId="0" applyFont="1" applyFill="1" applyAlignment="1">
      <alignment vertical="center"/>
    </xf>
    <xf numFmtId="0" fontId="11" fillId="3" borderId="0" xfId="0" applyFont="1" applyFill="1" applyAlignment="1">
      <alignment horizontal="center" vertical="center"/>
    </xf>
    <xf numFmtId="0" fontId="14" fillId="3" borderId="0" xfId="0" applyFont="1" applyFill="1" applyAlignment="1">
      <alignment vertical="center"/>
    </xf>
    <xf numFmtId="0" fontId="12" fillId="3" borderId="0" xfId="0" applyFont="1" applyFill="1" applyAlignment="1">
      <alignment vertical="center"/>
    </xf>
    <xf numFmtId="0" fontId="12" fillId="3" borderId="0" xfId="0" applyFont="1" applyFill="1" applyBorder="1" applyAlignment="1">
      <alignment horizontal="center" vertical="center"/>
    </xf>
    <xf numFmtId="0" fontId="12" fillId="3" borderId="0" xfId="0" applyFont="1" applyFill="1" applyBorder="1" applyAlignment="1">
      <alignment vertical="center"/>
    </xf>
    <xf numFmtId="0" fontId="9" fillId="3" borderId="0" xfId="0" applyFont="1" applyFill="1" applyAlignment="1">
      <alignment vertical="center"/>
    </xf>
    <xf numFmtId="3" fontId="9" fillId="0" borderId="0" xfId="0" applyNumberFormat="1" applyFont="1" applyFill="1" applyBorder="1" applyAlignment="1">
      <alignment vertical="center"/>
    </xf>
    <xf numFmtId="3" fontId="9" fillId="0" borderId="11" xfId="0" applyNumberFormat="1" applyFont="1" applyFill="1" applyBorder="1" applyAlignment="1">
      <alignment vertical="center"/>
    </xf>
    <xf numFmtId="0" fontId="16" fillId="0" borderId="0" xfId="0" applyFont="1" applyFill="1" applyBorder="1" applyAlignment="1">
      <alignment vertical="center" wrapText="1"/>
    </xf>
    <xf numFmtId="0" fontId="9" fillId="0" borderId="0" xfId="0" applyFont="1" applyFill="1" applyAlignment="1">
      <alignment vertical="center"/>
    </xf>
    <xf numFmtId="0" fontId="12" fillId="0" borderId="0" xfId="0" applyFont="1" applyFill="1" applyAlignment="1">
      <alignment vertical="center"/>
    </xf>
    <xf numFmtId="0" fontId="12" fillId="0" borderId="0" xfId="0" applyFont="1" applyFill="1" applyAlignment="1">
      <alignment horizontal="center" vertical="center"/>
    </xf>
    <xf numFmtId="3" fontId="12" fillId="0" borderId="13" xfId="0" applyNumberFormat="1" applyFont="1" applyFill="1" applyBorder="1" applyAlignment="1">
      <alignment vertical="center"/>
    </xf>
    <xf numFmtId="0" fontId="12" fillId="3" borderId="0" xfId="0" applyFont="1" applyFill="1" applyAlignment="1">
      <alignment horizontal="center" vertical="center"/>
    </xf>
    <xf numFmtId="49" fontId="9" fillId="0" borderId="0" xfId="3" applyNumberFormat="1" applyFont="1" applyFill="1" applyAlignment="1">
      <alignment horizontal="right" vertical="center"/>
    </xf>
    <xf numFmtId="0" fontId="11" fillId="3" borderId="0" xfId="0" applyFont="1" applyFill="1"/>
    <xf numFmtId="0" fontId="11" fillId="3" borderId="0" xfId="0" applyFont="1" applyFill="1" applyAlignment="1">
      <alignment horizontal="center"/>
    </xf>
    <xf numFmtId="0" fontId="11" fillId="0" borderId="0" xfId="0" applyFont="1" applyFill="1" applyAlignment="1">
      <alignment vertical="center"/>
    </xf>
    <xf numFmtId="3" fontId="12" fillId="3" borderId="13" xfId="0" applyNumberFormat="1" applyFont="1" applyFill="1" applyBorder="1" applyAlignment="1">
      <alignment vertical="center"/>
    </xf>
    <xf numFmtId="0" fontId="15" fillId="3" borderId="0" xfId="0" applyFont="1" applyFill="1" applyBorder="1" applyAlignment="1">
      <alignment vertical="center"/>
    </xf>
    <xf numFmtId="0" fontId="12" fillId="0" borderId="13" xfId="0" applyFont="1" applyFill="1" applyBorder="1" applyAlignment="1">
      <alignment horizontal="left" vertical="center" wrapText="1" indent="2"/>
    </xf>
    <xf numFmtId="0" fontId="12" fillId="3" borderId="0" xfId="0" applyFont="1" applyFill="1"/>
    <xf numFmtId="0" fontId="12" fillId="3" borderId="0" xfId="0" applyFont="1" applyFill="1" applyAlignment="1">
      <alignment horizontal="center"/>
    </xf>
    <xf numFmtId="0" fontId="12" fillId="3" borderId="13" xfId="0" applyFont="1" applyFill="1" applyBorder="1" applyAlignment="1">
      <alignment horizontal="left" vertical="center" wrapText="1" indent="2"/>
    </xf>
    <xf numFmtId="0" fontId="12" fillId="0" borderId="0" xfId="0" applyFont="1" applyFill="1" applyBorder="1" applyAlignment="1">
      <alignment horizontal="center" vertical="center"/>
    </xf>
    <xf numFmtId="0" fontId="12" fillId="0" borderId="0" xfId="0" applyFont="1" applyFill="1" applyBorder="1" applyAlignment="1">
      <alignment vertical="center"/>
    </xf>
    <xf numFmtId="0" fontId="15" fillId="0" borderId="13" xfId="0" applyFont="1" applyFill="1" applyBorder="1" applyAlignment="1">
      <alignment vertical="center" wrapText="1"/>
    </xf>
    <xf numFmtId="0" fontId="11" fillId="3" borderId="0" xfId="0" applyFont="1" applyFill="1" applyAlignment="1"/>
    <xf numFmtId="0" fontId="12" fillId="3" borderId="13" xfId="0" applyFont="1" applyFill="1" applyBorder="1" applyAlignment="1">
      <alignment horizontal="left" vertical="center" indent="2"/>
    </xf>
    <xf numFmtId="0" fontId="9" fillId="3" borderId="0" xfId="0" quotePrefix="1" applyFont="1" applyFill="1" applyBorder="1" applyAlignment="1">
      <alignment horizontal="left" vertical="center" wrapText="1"/>
    </xf>
    <xf numFmtId="0" fontId="12" fillId="3" borderId="0" xfId="0" applyFont="1" applyFill="1" applyAlignment="1"/>
    <xf numFmtId="0" fontId="11" fillId="0" borderId="0" xfId="0" applyFont="1" applyAlignment="1">
      <alignment vertical="center"/>
    </xf>
    <xf numFmtId="0" fontId="11" fillId="0" borderId="0" xfId="0" applyFont="1" applyAlignment="1">
      <alignment horizontal="center" vertical="center"/>
    </xf>
    <xf numFmtId="0" fontId="12" fillId="0" borderId="0" xfId="0" applyFont="1" applyAlignment="1">
      <alignment vertical="center"/>
    </xf>
    <xf numFmtId="0" fontId="14" fillId="0" borderId="0" xfId="0" applyFont="1" applyAlignment="1">
      <alignment vertical="center"/>
    </xf>
    <xf numFmtId="0" fontId="14" fillId="0" borderId="0" xfId="0" applyFont="1" applyAlignment="1">
      <alignment horizontal="center" vertical="center"/>
    </xf>
    <xf numFmtId="0" fontId="15" fillId="3" borderId="1" xfId="0" applyFont="1" applyFill="1" applyBorder="1" applyAlignment="1">
      <alignment vertical="center"/>
    </xf>
    <xf numFmtId="0" fontId="12" fillId="0" borderId="0" xfId="0" applyFont="1" applyAlignment="1">
      <alignment horizontal="center" vertical="center"/>
    </xf>
    <xf numFmtId="166" fontId="16" fillId="0" borderId="13" xfId="4" applyNumberFormat="1" applyFont="1" applyBorder="1" applyAlignment="1">
      <alignment horizontal="left" vertical="center"/>
    </xf>
    <xf numFmtId="0" fontId="12" fillId="3" borderId="1" xfId="0" applyFont="1" applyFill="1" applyBorder="1" applyAlignment="1">
      <alignment vertical="center"/>
    </xf>
    <xf numFmtId="0" fontId="12" fillId="0" borderId="13" xfId="0" applyFont="1" applyFill="1" applyBorder="1" applyAlignment="1">
      <alignment vertical="center"/>
    </xf>
    <xf numFmtId="49" fontId="17" fillId="0" borderId="0" xfId="3" quotePrefix="1" applyNumberFormat="1" applyFont="1" applyFill="1" applyBorder="1" applyAlignment="1">
      <alignment horizontal="center" vertical="center"/>
    </xf>
    <xf numFmtId="0" fontId="15" fillId="3" borderId="0" xfId="0" applyFont="1" applyFill="1" applyAlignment="1">
      <alignment vertical="center"/>
    </xf>
    <xf numFmtId="10" fontId="12" fillId="3" borderId="0" xfId="1" applyNumberFormat="1" applyFont="1" applyFill="1" applyAlignment="1">
      <alignment vertical="center"/>
    </xf>
    <xf numFmtId="0" fontId="24" fillId="3" borderId="0" xfId="0" applyFont="1" applyFill="1" applyAlignment="1">
      <alignment vertical="center"/>
    </xf>
    <xf numFmtId="0" fontId="12" fillId="0" borderId="0" xfId="0" applyFont="1" applyFill="1" applyBorder="1" applyAlignment="1">
      <alignment vertical="center" wrapText="1"/>
    </xf>
    <xf numFmtId="3" fontId="12" fillId="0" borderId="0" xfId="0" applyNumberFormat="1" applyFont="1" applyFill="1" applyBorder="1" applyAlignment="1">
      <alignment vertical="center"/>
    </xf>
    <xf numFmtId="167" fontId="12" fillId="0" borderId="0" xfId="1" applyNumberFormat="1" applyFont="1" applyFill="1" applyBorder="1" applyAlignment="1">
      <alignment vertical="center"/>
    </xf>
    <xf numFmtId="1" fontId="25" fillId="3" borderId="0" xfId="0" applyNumberFormat="1" applyFont="1" applyFill="1" applyAlignment="1">
      <alignment horizontal="center"/>
    </xf>
    <xf numFmtId="0" fontId="14" fillId="3" borderId="0" xfId="0" applyFont="1" applyFill="1" applyAlignment="1"/>
    <xf numFmtId="0" fontId="9" fillId="3" borderId="0" xfId="0" applyFont="1" applyFill="1" applyAlignment="1"/>
    <xf numFmtId="0" fontId="9" fillId="0" borderId="4" xfId="0" applyFont="1" applyFill="1" applyBorder="1" applyAlignment="1"/>
    <xf numFmtId="0" fontId="12" fillId="0" borderId="0" xfId="0" applyFont="1" applyFill="1" applyBorder="1" applyAlignment="1"/>
    <xf numFmtId="0" fontId="15" fillId="3" borderId="0" xfId="0" applyFont="1" applyFill="1" applyAlignment="1"/>
    <xf numFmtId="0" fontId="12" fillId="0" borderId="0" xfId="0" applyFont="1" applyFill="1" applyAlignment="1"/>
    <xf numFmtId="0" fontId="15" fillId="0" borderId="0" xfId="0" applyFont="1" applyFill="1" applyAlignment="1"/>
    <xf numFmtId="1" fontId="12" fillId="3" borderId="0" xfId="0" applyNumberFormat="1" applyFont="1" applyFill="1" applyAlignment="1">
      <alignment horizontal="center"/>
    </xf>
    <xf numFmtId="49" fontId="9" fillId="0" borderId="0" xfId="3" applyNumberFormat="1" applyFont="1" applyFill="1" applyAlignment="1">
      <alignment horizontal="right"/>
    </xf>
    <xf numFmtId="0" fontId="11" fillId="0" borderId="0" xfId="0" applyFont="1" applyBorder="1" applyAlignment="1">
      <alignment horizontal="center" vertical="center"/>
    </xf>
    <xf numFmtId="0" fontId="12" fillId="0" borderId="0" xfId="0" applyFont="1" applyBorder="1" applyAlignment="1">
      <alignment horizontal="center" vertical="center"/>
    </xf>
    <xf numFmtId="168" fontId="12" fillId="0" borderId="0" xfId="0" applyNumberFormat="1" applyFont="1" applyAlignment="1">
      <alignment vertical="center"/>
    </xf>
    <xf numFmtId="0" fontId="9" fillId="0" borderId="0" xfId="0" applyFont="1" applyAlignment="1">
      <alignment vertical="center"/>
    </xf>
    <xf numFmtId="168" fontId="9" fillId="0" borderId="12" xfId="6" applyNumberFormat="1" applyFont="1" applyFill="1" applyBorder="1" applyAlignment="1" applyProtection="1">
      <alignment vertical="center"/>
    </xf>
    <xf numFmtId="1" fontId="17" fillId="0" borderId="14" xfId="3" quotePrefix="1" applyNumberFormat="1" applyFont="1" applyFill="1" applyBorder="1" applyAlignment="1">
      <alignment horizontal="center" vertical="center"/>
    </xf>
    <xf numFmtId="1" fontId="9" fillId="0" borderId="0" xfId="0" applyNumberFormat="1" applyFont="1" applyFill="1" applyBorder="1" applyAlignment="1">
      <alignment horizontal="center" vertical="center" wrapText="1"/>
    </xf>
    <xf numFmtId="1" fontId="17" fillId="0" borderId="11" xfId="3" quotePrefix="1" applyNumberFormat="1" applyFont="1" applyFill="1" applyBorder="1" applyAlignment="1">
      <alignment horizontal="center" vertical="center"/>
    </xf>
    <xf numFmtId="1" fontId="17" fillId="0" borderId="13" xfId="3" quotePrefix="1" applyNumberFormat="1" applyFont="1" applyFill="1" applyBorder="1" applyAlignment="1">
      <alignment horizontal="center" vertical="center"/>
    </xf>
    <xf numFmtId="1" fontId="17" fillId="0" borderId="15" xfId="3" quotePrefix="1" applyNumberFormat="1" applyFont="1" applyFill="1" applyBorder="1" applyAlignment="1">
      <alignment horizontal="center" vertical="center"/>
    </xf>
    <xf numFmtId="1" fontId="17" fillId="0" borderId="16" xfId="3" quotePrefix="1" applyNumberFormat="1" applyFont="1" applyFill="1" applyBorder="1" applyAlignment="1">
      <alignment horizontal="center" vertical="center"/>
    </xf>
    <xf numFmtId="0" fontId="12" fillId="0" borderId="0" xfId="0" applyFont="1" applyBorder="1" applyAlignment="1">
      <alignment vertical="center"/>
    </xf>
    <xf numFmtId="1" fontId="17" fillId="0" borderId="0" xfId="3" quotePrefix="1" applyNumberFormat="1" applyFont="1" applyFill="1" applyBorder="1" applyAlignment="1">
      <alignment horizontal="center" vertical="center"/>
    </xf>
    <xf numFmtId="1" fontId="12" fillId="3" borderId="13" xfId="0" applyNumberFormat="1" applyFont="1" applyFill="1" applyBorder="1" applyAlignment="1">
      <alignment vertical="center"/>
    </xf>
    <xf numFmtId="1" fontId="12" fillId="0" borderId="13" xfId="0" applyNumberFormat="1" applyFont="1" applyFill="1" applyBorder="1" applyAlignment="1">
      <alignment vertical="center"/>
    </xf>
    <xf numFmtId="1" fontId="12" fillId="3" borderId="1" xfId="0" applyNumberFormat="1" applyFont="1" applyFill="1" applyBorder="1" applyAlignment="1">
      <alignment vertical="center"/>
    </xf>
    <xf numFmtId="1" fontId="17" fillId="0" borderId="13" xfId="3" quotePrefix="1" applyNumberFormat="1" applyFont="1" applyFill="1" applyBorder="1" applyAlignment="1">
      <alignment horizontal="center"/>
    </xf>
    <xf numFmtId="1" fontId="12" fillId="3" borderId="0" xfId="0" applyNumberFormat="1" applyFont="1" applyFill="1" applyBorder="1" applyAlignment="1">
      <alignment vertical="center"/>
    </xf>
    <xf numFmtId="1" fontId="12" fillId="3" borderId="15" xfId="0" applyNumberFormat="1" applyFont="1" applyFill="1" applyBorder="1" applyAlignment="1">
      <alignment vertical="center"/>
    </xf>
    <xf numFmtId="1" fontId="12" fillId="3" borderId="4" xfId="0" applyNumberFormat="1" applyFont="1" applyFill="1" applyBorder="1" applyAlignment="1">
      <alignment vertical="center"/>
    </xf>
    <xf numFmtId="1" fontId="12" fillId="0" borderId="16" xfId="0" applyNumberFormat="1" applyFont="1" applyFill="1" applyBorder="1" applyAlignment="1">
      <alignment vertical="center"/>
    </xf>
    <xf numFmtId="1" fontId="15" fillId="3" borderId="0" xfId="0" applyNumberFormat="1" applyFont="1" applyFill="1" applyBorder="1" applyAlignment="1">
      <alignment vertical="center"/>
    </xf>
    <xf numFmtId="1" fontId="17" fillId="0" borderId="11" xfId="3" quotePrefix="1" applyNumberFormat="1" applyFont="1" applyFill="1" applyBorder="1" applyAlignment="1">
      <alignment vertical="center"/>
    </xf>
    <xf numFmtId="1" fontId="12" fillId="0" borderId="11" xfId="0" applyNumberFormat="1" applyFont="1" applyFill="1" applyBorder="1" applyAlignment="1">
      <alignment vertical="center"/>
    </xf>
    <xf numFmtId="1" fontId="12" fillId="0" borderId="12" xfId="0" applyNumberFormat="1" applyFont="1" applyFill="1" applyBorder="1" applyAlignment="1">
      <alignment vertical="center"/>
    </xf>
    <xf numFmtId="1" fontId="9" fillId="3" borderId="13" xfId="0" applyNumberFormat="1" applyFont="1" applyFill="1" applyBorder="1" applyAlignment="1">
      <alignment vertical="center"/>
    </xf>
    <xf numFmtId="1" fontId="12" fillId="3" borderId="17" xfId="0" applyNumberFormat="1" applyFont="1" applyFill="1" applyBorder="1" applyAlignment="1">
      <alignment vertical="center"/>
    </xf>
    <xf numFmtId="1" fontId="12" fillId="3" borderId="16" xfId="0" applyNumberFormat="1" applyFont="1" applyFill="1" applyBorder="1" applyAlignment="1">
      <alignment vertical="center"/>
    </xf>
    <xf numFmtId="1" fontId="12" fillId="0" borderId="0" xfId="0" applyNumberFormat="1" applyFont="1" applyFill="1" applyAlignment="1">
      <alignment vertical="center"/>
    </xf>
    <xf numFmtId="1" fontId="15" fillId="0" borderId="1" xfId="0" applyNumberFormat="1" applyFont="1" applyFill="1" applyBorder="1" applyAlignment="1">
      <alignment vertical="center"/>
    </xf>
    <xf numFmtId="1" fontId="12" fillId="0" borderId="1" xfId="0" applyNumberFormat="1" applyFont="1" applyFill="1" applyBorder="1" applyAlignment="1">
      <alignment vertical="center"/>
    </xf>
    <xf numFmtId="1" fontId="15" fillId="0" borderId="1" xfId="0" applyNumberFormat="1" applyFont="1" applyFill="1" applyBorder="1" applyAlignment="1">
      <alignment horizontal="center" vertical="center"/>
    </xf>
    <xf numFmtId="1" fontId="12" fillId="0" borderId="13" xfId="1" applyNumberFormat="1" applyFont="1" applyFill="1" applyBorder="1" applyAlignment="1">
      <alignment vertical="center"/>
    </xf>
    <xf numFmtId="1" fontId="9" fillId="0" borderId="11" xfId="5" applyNumberFormat="1" applyFont="1" applyFill="1" applyBorder="1" applyAlignment="1" applyProtection="1">
      <alignment horizontal="center" vertical="center"/>
    </xf>
    <xf numFmtId="3" fontId="9" fillId="0" borderId="13" xfId="0" applyNumberFormat="1" applyFont="1" applyFill="1" applyBorder="1" applyAlignment="1">
      <alignment vertical="center"/>
    </xf>
    <xf numFmtId="0" fontId="9" fillId="0" borderId="13" xfId="0" applyFont="1" applyFill="1" applyBorder="1" applyAlignment="1">
      <alignment vertical="center"/>
    </xf>
    <xf numFmtId="3" fontId="9" fillId="0" borderId="13" xfId="0" applyNumberFormat="1" applyFont="1" applyFill="1" applyBorder="1" applyAlignment="1"/>
    <xf numFmtId="1" fontId="9" fillId="0" borderId="0" xfId="0" applyNumberFormat="1" applyFont="1" applyFill="1" applyBorder="1" applyAlignment="1">
      <alignment horizontal="center"/>
    </xf>
    <xf numFmtId="1" fontId="9" fillId="0" borderId="11" xfId="0" applyNumberFormat="1" applyFont="1" applyFill="1" applyBorder="1" applyAlignment="1">
      <alignment horizontal="center"/>
    </xf>
    <xf numFmtId="1" fontId="9" fillId="0" borderId="4" xfId="0" applyNumberFormat="1" applyFont="1" applyFill="1" applyBorder="1" applyAlignment="1">
      <alignment horizontal="center"/>
    </xf>
    <xf numFmtId="1" fontId="12" fillId="0" borderId="0" xfId="0" applyNumberFormat="1" applyFont="1" applyFill="1" applyBorder="1" applyAlignment="1">
      <alignment horizontal="center"/>
    </xf>
    <xf numFmtId="3" fontId="9" fillId="0" borderId="15" xfId="0" applyNumberFormat="1" applyFont="1" applyFill="1" applyBorder="1" applyAlignment="1"/>
    <xf numFmtId="0" fontId="12" fillId="0" borderId="13" xfId="0" applyFont="1" applyFill="1" applyBorder="1" applyAlignment="1"/>
    <xf numFmtId="166" fontId="16" fillId="3" borderId="0" xfId="4" applyNumberFormat="1" applyFont="1" applyFill="1" applyBorder="1" applyAlignment="1">
      <alignment horizontal="left" vertical="center"/>
    </xf>
    <xf numFmtId="1" fontId="17" fillId="3" borderId="4" xfId="3" quotePrefix="1" applyNumberFormat="1" applyFont="1" applyFill="1" applyBorder="1" applyAlignment="1">
      <alignment horizontal="center" vertical="center"/>
    </xf>
    <xf numFmtId="1" fontId="17" fillId="3" borderId="1" xfId="3" quotePrefix="1" applyNumberFormat="1" applyFont="1" applyFill="1" applyBorder="1" applyAlignment="1">
      <alignment horizontal="center" vertical="center"/>
    </xf>
    <xf numFmtId="1" fontId="9" fillId="0" borderId="13" xfId="0" applyNumberFormat="1" applyFont="1" applyFill="1" applyBorder="1" applyAlignment="1">
      <alignment vertical="center"/>
    </xf>
    <xf numFmtId="0" fontId="58" fillId="0" borderId="0" xfId="0" applyFont="1" applyAlignment="1">
      <alignment vertical="center"/>
    </xf>
    <xf numFmtId="1" fontId="12" fillId="0" borderId="13" xfId="0" applyNumberFormat="1" applyFont="1" applyFill="1" applyBorder="1" applyAlignment="1"/>
    <xf numFmtId="1" fontId="12" fillId="0" borderId="15" xfId="0" applyNumberFormat="1" applyFont="1" applyFill="1" applyBorder="1" applyAlignment="1">
      <alignment vertical="center"/>
    </xf>
    <xf numFmtId="0" fontId="9" fillId="0" borderId="0" xfId="0" applyFont="1" applyFill="1" applyBorder="1" applyAlignment="1"/>
    <xf numFmtId="0" fontId="9" fillId="0" borderId="11" xfId="0" applyFont="1" applyFill="1" applyBorder="1" applyAlignment="1"/>
    <xf numFmtId="3" fontId="15" fillId="0" borderId="13" xfId="0" applyNumberFormat="1" applyFont="1" applyFill="1" applyBorder="1" applyAlignment="1">
      <alignment horizontal="right" vertical="center"/>
    </xf>
    <xf numFmtId="168" fontId="16" fillId="0" borderId="12" xfId="6" applyNumberFormat="1" applyFont="1" applyFill="1" applyBorder="1" applyAlignment="1" applyProtection="1">
      <alignment vertical="center"/>
    </xf>
    <xf numFmtId="168" fontId="16" fillId="0" borderId="7" xfId="6" applyNumberFormat="1" applyFont="1" applyFill="1" applyBorder="1" applyAlignment="1" applyProtection="1">
      <alignment horizontal="right" vertical="center"/>
    </xf>
    <xf numFmtId="0" fontId="58" fillId="0" borderId="0" xfId="0" applyFont="1" applyFill="1" applyAlignment="1">
      <alignment vertical="center"/>
    </xf>
    <xf numFmtId="1" fontId="17" fillId="0" borderId="32" xfId="3" quotePrefix="1" applyNumberFormat="1" applyFont="1" applyFill="1" applyBorder="1" applyAlignment="1">
      <alignment horizontal="center" vertical="center"/>
    </xf>
    <xf numFmtId="0" fontId="16"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6" fillId="0" borderId="0" xfId="0" applyFont="1" applyFill="1" applyBorder="1" applyAlignment="1">
      <alignment horizontal="left" vertical="center" wrapText="1"/>
    </xf>
    <xf numFmtId="0" fontId="5" fillId="0" borderId="0" xfId="2" applyFont="1" applyFill="1" applyProtection="1"/>
    <xf numFmtId="0" fontId="7" fillId="0" borderId="0" xfId="2" applyFont="1" applyFill="1" applyProtection="1"/>
    <xf numFmtId="0" fontId="10" fillId="0" borderId="0" xfId="2" applyFont="1" applyFill="1" applyProtection="1"/>
    <xf numFmtId="0" fontId="11" fillId="3" borderId="0" xfId="0" applyFont="1" applyFill="1" applyAlignment="1">
      <alignment horizontal="center" vertical="center"/>
    </xf>
    <xf numFmtId="0" fontId="16" fillId="0" borderId="0" xfId="0" applyFont="1" applyFill="1" applyBorder="1" applyAlignment="1">
      <alignment vertical="center"/>
    </xf>
    <xf numFmtId="0" fontId="9" fillId="0" borderId="0" xfId="0" applyFont="1" applyFill="1" applyAlignment="1">
      <alignment vertical="center"/>
    </xf>
    <xf numFmtId="0" fontId="12" fillId="3" borderId="0" xfId="0" applyFont="1" applyFill="1" applyAlignment="1">
      <alignment horizontal="center" vertical="center"/>
    </xf>
    <xf numFmtId="0" fontId="16" fillId="0" borderId="10" xfId="0" applyFont="1" applyFill="1" applyBorder="1" applyAlignment="1">
      <alignment vertical="center"/>
    </xf>
    <xf numFmtId="0" fontId="9" fillId="0" borderId="0"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0" borderId="10" xfId="0" applyFont="1" applyFill="1" applyBorder="1" applyAlignment="1">
      <alignment horizontal="left" vertical="center" wrapText="1" indent="2"/>
    </xf>
    <xf numFmtId="0" fontId="12" fillId="0" borderId="12" xfId="0" applyFont="1" applyFill="1" applyBorder="1" applyAlignment="1">
      <alignment horizontal="center" vertical="center" wrapText="1"/>
    </xf>
    <xf numFmtId="0" fontId="19" fillId="0" borderId="10" xfId="0" applyFont="1" applyFill="1" applyBorder="1" applyAlignment="1">
      <alignment horizontal="left" vertical="center"/>
    </xf>
    <xf numFmtId="0" fontId="12" fillId="0" borderId="12" xfId="0" applyFont="1" applyFill="1" applyBorder="1" applyAlignment="1">
      <alignment horizontal="center" vertical="center"/>
    </xf>
    <xf numFmtId="0" fontId="22" fillId="0" borderId="0" xfId="0" applyFont="1" applyFill="1" applyAlignment="1">
      <alignment vertical="center"/>
    </xf>
    <xf numFmtId="0" fontId="22" fillId="0" borderId="13" xfId="0" applyFont="1" applyFill="1" applyBorder="1" applyAlignment="1">
      <alignment vertical="center"/>
    </xf>
    <xf numFmtId="0" fontId="57" fillId="0" borderId="0" xfId="0" applyFont="1" applyFill="1" applyAlignment="1">
      <alignment vertical="center"/>
    </xf>
    <xf numFmtId="0" fontId="12" fillId="3" borderId="0" xfId="0" applyFont="1" applyFill="1" applyAlignment="1">
      <alignment vertical="center"/>
    </xf>
    <xf numFmtId="0" fontId="12" fillId="0" borderId="0" xfId="0" applyFont="1" applyFill="1" applyAlignment="1">
      <alignment vertical="center"/>
    </xf>
    <xf numFmtId="1" fontId="9" fillId="0" borderId="13" xfId="0" applyNumberFormat="1" applyFont="1" applyFill="1" applyBorder="1" applyAlignment="1">
      <alignment vertical="center"/>
    </xf>
    <xf numFmtId="1" fontId="17" fillId="0" borderId="12" xfId="3" quotePrefix="1" applyNumberFormat="1" applyFont="1" applyFill="1" applyBorder="1" applyAlignment="1">
      <alignment horizontal="center" vertical="center"/>
    </xf>
    <xf numFmtId="1" fontId="17" fillId="0" borderId="4" xfId="3" quotePrefix="1" applyNumberFormat="1" applyFont="1" applyFill="1" applyBorder="1" applyAlignment="1">
      <alignment horizontal="center" vertical="center"/>
    </xf>
    <xf numFmtId="3" fontId="9" fillId="0" borderId="4" xfId="0" applyNumberFormat="1" applyFont="1" applyFill="1" applyBorder="1" applyAlignment="1">
      <alignment vertical="center"/>
    </xf>
    <xf numFmtId="0" fontId="9" fillId="3" borderId="0" xfId="0" applyFont="1" applyFill="1" applyAlignment="1">
      <alignment vertical="center"/>
    </xf>
    <xf numFmtId="0" fontId="12" fillId="3" borderId="0" xfId="0" applyFont="1" applyFill="1" applyAlignment="1">
      <alignment horizontal="center" vertical="center"/>
    </xf>
    <xf numFmtId="0" fontId="11" fillId="3" borderId="0" xfId="0" applyFont="1" applyFill="1" applyAlignment="1">
      <alignment horizontal="center"/>
    </xf>
    <xf numFmtId="0" fontId="12" fillId="3" borderId="0" xfId="0" applyFont="1" applyFill="1" applyAlignment="1">
      <alignment horizontal="center"/>
    </xf>
    <xf numFmtId="0" fontId="12" fillId="0" borderId="0" xfId="0" applyFont="1" applyFill="1" applyAlignment="1">
      <alignment horizontal="center" vertical="center"/>
    </xf>
    <xf numFmtId="0" fontId="11" fillId="3" borderId="0" xfId="0" applyFont="1" applyFill="1" applyAlignment="1">
      <alignment horizontal="center"/>
    </xf>
    <xf numFmtId="0" fontId="12" fillId="3" borderId="0" xfId="0" applyFont="1" applyFill="1" applyAlignment="1">
      <alignment horizontal="center"/>
    </xf>
    <xf numFmtId="1" fontId="17" fillId="0" borderId="12" xfId="0" applyNumberFormat="1" applyFont="1" applyFill="1" applyBorder="1" applyAlignment="1">
      <alignment horizontal="center" vertical="center"/>
    </xf>
    <xf numFmtId="0" fontId="12" fillId="0" borderId="10" xfId="0" applyFont="1" applyFill="1" applyBorder="1" applyAlignment="1">
      <alignment horizontal="left" vertical="center" wrapText="1" indent="4"/>
    </xf>
    <xf numFmtId="0" fontId="59" fillId="0" borderId="0"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Alignment="1">
      <alignment vertical="center"/>
    </xf>
    <xf numFmtId="0" fontId="9" fillId="3" borderId="0" xfId="0" applyFont="1" applyFill="1"/>
    <xf numFmtId="0" fontId="12" fillId="0" borderId="0" xfId="0" applyFont="1" applyFill="1" applyAlignment="1">
      <alignment vertical="center"/>
    </xf>
    <xf numFmtId="0" fontId="12" fillId="0" borderId="10" xfId="0" applyFont="1" applyFill="1" applyBorder="1" applyAlignment="1">
      <alignment horizontal="left" vertical="center" indent="2"/>
    </xf>
    <xf numFmtId="3" fontId="9" fillId="0" borderId="13" xfId="0" applyNumberFormat="1" applyFont="1" applyFill="1" applyBorder="1" applyAlignment="1">
      <alignment vertical="center"/>
    </xf>
    <xf numFmtId="3" fontId="9" fillId="0" borderId="15" xfId="0" applyNumberFormat="1" applyFont="1" applyFill="1" applyBorder="1" applyAlignment="1">
      <alignment vertical="center"/>
    </xf>
    <xf numFmtId="0" fontId="9" fillId="0" borderId="10" xfId="0" applyFont="1" applyFill="1" applyBorder="1" applyAlignment="1">
      <alignment horizontal="left" vertical="center" wrapText="1" indent="2"/>
    </xf>
    <xf numFmtId="0" fontId="15" fillId="0" borderId="1" xfId="0" applyFont="1" applyFill="1" applyBorder="1" applyAlignment="1">
      <alignment vertical="center"/>
    </xf>
    <xf numFmtId="0" fontId="19" fillId="3" borderId="3" xfId="0" applyFont="1" applyFill="1" applyBorder="1" applyAlignment="1">
      <alignment vertical="center"/>
    </xf>
    <xf numFmtId="0" fontId="19" fillId="3" borderId="4" xfId="0" applyFont="1" applyFill="1" applyBorder="1" applyAlignment="1">
      <alignment horizontal="center" vertical="center"/>
    </xf>
    <xf numFmtId="0" fontId="19" fillId="3" borderId="9" xfId="0" applyFont="1" applyFill="1" applyBorder="1" applyAlignment="1">
      <alignment vertical="center"/>
    </xf>
    <xf numFmtId="0" fontId="12" fillId="3" borderId="12" xfId="0" applyFont="1" applyFill="1" applyBorder="1" applyAlignment="1">
      <alignment horizontal="center" vertical="center"/>
    </xf>
    <xf numFmtId="0" fontId="11" fillId="3" borderId="0" xfId="0" applyFont="1" applyFill="1" applyAlignment="1">
      <alignment horizontal="center" vertical="center"/>
    </xf>
    <xf numFmtId="0" fontId="12" fillId="3" borderId="0" xfId="0" applyFont="1" applyFill="1" applyAlignment="1">
      <alignment vertical="center"/>
    </xf>
    <xf numFmtId="0" fontId="12" fillId="3" borderId="0" xfId="0" applyFont="1" applyFill="1" applyAlignment="1">
      <alignment horizontal="center" vertical="center"/>
    </xf>
    <xf numFmtId="0" fontId="11" fillId="3" borderId="0" xfId="0" applyFont="1" applyFill="1" applyAlignment="1"/>
    <xf numFmtId="0" fontId="19" fillId="3" borderId="0" xfId="0" applyFont="1" applyFill="1" applyBorder="1" applyAlignment="1">
      <alignment horizontal="center" vertical="center"/>
    </xf>
    <xf numFmtId="0" fontId="14" fillId="3" borderId="0" xfId="0" applyFont="1" applyFill="1" applyAlignment="1">
      <alignment horizontal="center" vertical="center"/>
    </xf>
    <xf numFmtId="0" fontId="24" fillId="3" borderId="0" xfId="0" applyFont="1" applyFill="1" applyAlignment="1">
      <alignment vertical="center"/>
    </xf>
    <xf numFmtId="1" fontId="17" fillId="0" borderId="0" xfId="3" quotePrefix="1" applyNumberFormat="1" applyFont="1" applyFill="1" applyBorder="1" applyAlignment="1">
      <alignment horizontal="center" vertical="center"/>
    </xf>
    <xf numFmtId="1" fontId="12" fillId="0" borderId="0" xfId="0" applyNumberFormat="1" applyFont="1" applyFill="1" applyBorder="1" applyAlignment="1">
      <alignment vertical="center"/>
    </xf>
    <xf numFmtId="0" fontId="9" fillId="0" borderId="12" xfId="0" applyFont="1" applyFill="1" applyBorder="1" applyAlignment="1">
      <alignment horizontal="center" wrapText="1"/>
    </xf>
    <xf numFmtId="0" fontId="12" fillId="0" borderId="0" xfId="0" applyFont="1" applyFill="1" applyBorder="1" applyAlignment="1">
      <alignment horizontal="center"/>
    </xf>
    <xf numFmtId="0" fontId="16" fillId="0" borderId="10" xfId="0" applyFont="1" applyFill="1" applyBorder="1" applyAlignment="1"/>
    <xf numFmtId="1" fontId="17" fillId="0" borderId="12" xfId="3" quotePrefix="1" applyNumberFormat="1" applyFont="1" applyFill="1" applyBorder="1" applyAlignment="1">
      <alignment horizontal="center"/>
    </xf>
    <xf numFmtId="1" fontId="17" fillId="0" borderId="5" xfId="3" quotePrefix="1" applyNumberFormat="1" applyFont="1" applyFill="1" applyBorder="1" applyAlignment="1">
      <alignment horizontal="center"/>
    </xf>
    <xf numFmtId="1" fontId="17" fillId="0" borderId="7" xfId="3" quotePrefix="1" applyNumberFormat="1" applyFont="1" applyFill="1" applyBorder="1" applyAlignment="1">
      <alignment horizontal="center"/>
    </xf>
    <xf numFmtId="1" fontId="9" fillId="0" borderId="16" xfId="0" applyNumberFormat="1" applyFont="1" applyFill="1" applyBorder="1" applyAlignment="1">
      <alignment vertical="center"/>
    </xf>
    <xf numFmtId="0" fontId="12" fillId="0" borderId="16" xfId="0" applyFont="1" applyFill="1" applyBorder="1" applyAlignment="1"/>
    <xf numFmtId="0" fontId="12" fillId="0" borderId="10" xfId="0" applyFont="1" applyFill="1" applyBorder="1" applyAlignment="1">
      <alignment horizontal="left" indent="2"/>
    </xf>
    <xf numFmtId="0" fontId="11" fillId="3" borderId="0" xfId="0" applyFont="1" applyFill="1" applyAlignment="1">
      <alignment horizontal="center"/>
    </xf>
    <xf numFmtId="0" fontId="12" fillId="3" borderId="0" xfId="0" applyFont="1" applyFill="1" applyAlignment="1">
      <alignment horizontal="center"/>
    </xf>
    <xf numFmtId="0" fontId="12" fillId="3" borderId="0" xfId="0" applyFont="1" applyFill="1" applyAlignment="1"/>
    <xf numFmtId="0" fontId="9" fillId="0" borderId="0" xfId="0" applyFont="1" applyFill="1" applyBorder="1" applyAlignment="1"/>
    <xf numFmtId="0" fontId="9" fillId="0" borderId="13" xfId="0" applyFont="1" applyFill="1" applyBorder="1" applyAlignment="1"/>
    <xf numFmtId="0" fontId="12" fillId="3" borderId="10" xfId="0" applyFont="1" applyFill="1" applyBorder="1" applyAlignment="1">
      <alignment horizontal="left" vertical="center" indent="2"/>
    </xf>
    <xf numFmtId="0" fontId="12" fillId="0" borderId="13" xfId="0" applyFont="1" applyFill="1" applyBorder="1" applyAlignment="1">
      <alignment horizontal="left" vertical="center" indent="2"/>
    </xf>
    <xf numFmtId="165" fontId="9" fillId="3" borderId="10" xfId="5" applyFont="1" applyFill="1" applyBorder="1" applyAlignment="1" applyProtection="1">
      <alignment horizontal="left" vertical="center" indent="2"/>
    </xf>
    <xf numFmtId="165" fontId="9" fillId="0" borderId="10" xfId="5" quotePrefix="1" applyFont="1" applyFill="1" applyBorder="1" applyAlignment="1" applyProtection="1">
      <alignment horizontal="left" vertical="center" indent="2"/>
    </xf>
    <xf numFmtId="1" fontId="17" fillId="0" borderId="0" xfId="3" quotePrefix="1" applyNumberFormat="1" applyFont="1" applyFill="1" applyBorder="1" applyAlignment="1">
      <alignment horizontal="center"/>
    </xf>
    <xf numFmtId="168" fontId="16" fillId="0" borderId="0" xfId="6" applyNumberFormat="1" applyFont="1" applyFill="1" applyBorder="1" applyAlignment="1" applyProtection="1">
      <alignment horizontal="right" vertical="center"/>
    </xf>
    <xf numFmtId="0" fontId="12" fillId="0" borderId="0" xfId="0" applyFont="1" applyFill="1" applyAlignment="1">
      <alignment vertical="center"/>
    </xf>
    <xf numFmtId="3" fontId="12" fillId="0" borderId="12" xfId="0" applyNumberFormat="1" applyFont="1" applyFill="1" applyBorder="1" applyAlignment="1">
      <alignment vertical="center"/>
    </xf>
    <xf numFmtId="0" fontId="12" fillId="0" borderId="12" xfId="0" applyFont="1" applyFill="1" applyBorder="1" applyAlignment="1">
      <alignment horizontal="center" vertical="center"/>
    </xf>
    <xf numFmtId="1" fontId="17" fillId="0" borderId="13" xfId="3" quotePrefix="1" applyNumberFormat="1" applyFont="1" applyFill="1" applyBorder="1" applyAlignment="1">
      <alignment horizontal="center" vertical="center"/>
    </xf>
    <xf numFmtId="0" fontId="9" fillId="3" borderId="0" xfId="0" applyFont="1" applyFill="1" applyAlignment="1">
      <alignment vertical="center"/>
    </xf>
    <xf numFmtId="0" fontId="9" fillId="0" borderId="12"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3" borderId="0" xfId="0" applyFont="1" applyFill="1"/>
    <xf numFmtId="3" fontId="12" fillId="0" borderId="13" xfId="0" applyNumberFormat="1" applyFont="1" applyFill="1" applyBorder="1" applyAlignment="1">
      <alignment vertical="center"/>
    </xf>
    <xf numFmtId="1" fontId="17" fillId="0" borderId="12" xfId="3" quotePrefix="1" applyNumberFormat="1" applyFont="1" applyFill="1" applyBorder="1" applyAlignment="1">
      <alignment horizontal="center" vertical="center"/>
    </xf>
    <xf numFmtId="0" fontId="9" fillId="0" borderId="12" xfId="0" applyFont="1" applyFill="1" applyBorder="1" applyAlignment="1">
      <alignment horizontal="center"/>
    </xf>
    <xf numFmtId="49" fontId="10" fillId="0" borderId="0" xfId="3" applyNumberFormat="1" applyFont="1" applyFill="1"/>
    <xf numFmtId="49" fontId="17" fillId="0" borderId="0" xfId="3" applyNumberFormat="1" applyFont="1" applyFill="1" applyAlignment="1">
      <alignment horizontal="center"/>
    </xf>
    <xf numFmtId="49" fontId="10" fillId="0" borderId="0" xfId="3" applyNumberFormat="1" applyFont="1"/>
    <xf numFmtId="0" fontId="14" fillId="0" borderId="0" xfId="0" applyFont="1" applyFill="1" applyAlignment="1">
      <alignment horizontal="center" vertical="center"/>
    </xf>
    <xf numFmtId="0" fontId="11" fillId="0" borderId="0" xfId="0" applyFont="1" applyFill="1"/>
    <xf numFmtId="0" fontId="11" fillId="0" borderId="0" xfId="0" applyFont="1" applyFill="1" applyAlignment="1">
      <alignment horizontal="center"/>
    </xf>
    <xf numFmtId="0" fontId="60" fillId="0" borderId="0" xfId="0" applyFont="1" applyFill="1" applyAlignment="1">
      <alignment horizontal="right" vertical="center" wrapText="1"/>
    </xf>
    <xf numFmtId="49" fontId="6" fillId="0" borderId="4" xfId="3" applyNumberFormat="1" applyFont="1" applyFill="1" applyBorder="1" applyAlignment="1">
      <alignment horizontal="left"/>
    </xf>
    <xf numFmtId="49" fontId="10" fillId="0" borderId="4" xfId="3" applyNumberFormat="1" applyFont="1" applyFill="1" applyBorder="1"/>
    <xf numFmtId="0" fontId="64" fillId="0" borderId="4" xfId="0" applyFont="1" applyFill="1" applyBorder="1" applyAlignment="1">
      <alignment horizontal="right" vertical="center"/>
    </xf>
    <xf numFmtId="0" fontId="12" fillId="0" borderId="0" xfId="0" applyFont="1" applyFill="1" applyAlignment="1">
      <alignment horizontal="center" vertical="center"/>
    </xf>
    <xf numFmtId="49" fontId="10" fillId="0" borderId="0" xfId="3" applyNumberFormat="1" applyFont="1" applyFill="1" applyBorder="1"/>
    <xf numFmtId="0" fontId="22" fillId="0" borderId="10" xfId="0" applyFont="1" applyFill="1" applyBorder="1" applyAlignment="1">
      <alignment horizontal="left" vertical="center" wrapText="1"/>
    </xf>
    <xf numFmtId="0" fontId="22" fillId="0" borderId="10" xfId="0" applyFont="1" applyFill="1" applyBorder="1" applyAlignment="1">
      <alignment horizontal="left" vertical="center"/>
    </xf>
    <xf numFmtId="0" fontId="9" fillId="0" borderId="12" xfId="0" applyFont="1" applyFill="1" applyBorder="1" applyAlignment="1">
      <alignment horizontal="center" vertical="center"/>
    </xf>
    <xf numFmtId="0" fontId="9" fillId="0" borderId="10" xfId="0" applyFont="1" applyFill="1" applyBorder="1" applyAlignment="1">
      <alignment horizontal="left" vertical="center" indent="2"/>
    </xf>
    <xf numFmtId="0" fontId="9" fillId="0" borderId="3" xfId="0" applyFont="1" applyFill="1" applyBorder="1" applyAlignment="1">
      <alignment horizontal="left" vertical="center" indent="4"/>
    </xf>
    <xf numFmtId="0" fontId="9" fillId="0" borderId="10" xfId="0" applyFont="1" applyFill="1" applyBorder="1" applyAlignment="1">
      <alignment horizontal="left" vertical="center" indent="4"/>
    </xf>
    <xf numFmtId="0" fontId="9" fillId="0" borderId="3" xfId="0" applyFont="1" applyFill="1" applyBorder="1" applyAlignment="1">
      <alignment horizontal="left" vertical="center" wrapText="1" indent="4"/>
    </xf>
    <xf numFmtId="0" fontId="9" fillId="0" borderId="10" xfId="0" applyFont="1" applyFill="1" applyBorder="1" applyAlignment="1">
      <alignment horizontal="left" vertical="center" wrapText="1" indent="4"/>
    </xf>
    <xf numFmtId="0" fontId="9" fillId="0" borderId="12" xfId="0" applyFont="1" applyFill="1" applyBorder="1"/>
    <xf numFmtId="0" fontId="16" fillId="0" borderId="10" xfId="0" applyFont="1" applyFill="1" applyBorder="1" applyAlignment="1">
      <alignment horizontal="left" vertical="center"/>
    </xf>
    <xf numFmtId="0" fontId="9" fillId="0" borderId="0" xfId="0" applyFont="1" applyFill="1" applyBorder="1" applyAlignment="1">
      <alignment horizontal="left" vertical="center" indent="2"/>
    </xf>
    <xf numFmtId="0" fontId="15" fillId="0" borderId="10" xfId="0" applyFont="1" applyFill="1" applyBorder="1" applyAlignment="1">
      <alignment vertical="center" wrapText="1"/>
    </xf>
    <xf numFmtId="0" fontId="15" fillId="0" borderId="12" xfId="0" applyFont="1" applyFill="1" applyBorder="1" applyAlignment="1">
      <alignment horizontal="center" vertical="center" wrapText="1"/>
    </xf>
    <xf numFmtId="0" fontId="12" fillId="0" borderId="12" xfId="0" applyFont="1" applyFill="1" applyBorder="1" applyAlignment="1">
      <alignment vertical="center"/>
    </xf>
    <xf numFmtId="0" fontId="16" fillId="0" borderId="10" xfId="0" applyFont="1" applyFill="1" applyBorder="1" applyAlignment="1">
      <alignment vertical="center" wrapText="1"/>
    </xf>
    <xf numFmtId="0" fontId="9" fillId="0" borderId="12" xfId="0" applyFont="1" applyFill="1" applyBorder="1" applyAlignment="1">
      <alignment vertical="center"/>
    </xf>
    <xf numFmtId="0" fontId="9" fillId="0" borderId="10" xfId="0" applyFont="1" applyFill="1" applyBorder="1" applyAlignment="1">
      <alignment horizontal="left" vertical="center" wrapText="1" indent="1"/>
    </xf>
    <xf numFmtId="0" fontId="19" fillId="0" borderId="10" xfId="0" applyFont="1" applyFill="1" applyBorder="1" applyAlignment="1">
      <alignment vertical="center"/>
    </xf>
    <xf numFmtId="0" fontId="9" fillId="0" borderId="12" xfId="0" quotePrefix="1" applyFont="1" applyFill="1" applyBorder="1" applyAlignment="1">
      <alignment horizontal="center" vertical="center"/>
    </xf>
    <xf numFmtId="0" fontId="15" fillId="0" borderId="10" xfId="0" applyFont="1" applyFill="1" applyBorder="1" applyAlignment="1">
      <alignment horizontal="left" vertical="center"/>
    </xf>
    <xf numFmtId="0" fontId="12" fillId="0" borderId="0" xfId="0" applyFont="1" applyFill="1"/>
    <xf numFmtId="0" fontId="12" fillId="0" borderId="0" xfId="0" applyFont="1" applyFill="1" applyAlignment="1">
      <alignment horizontal="center"/>
    </xf>
    <xf numFmtId="0" fontId="12" fillId="0" borderId="0" xfId="0" applyFont="1" applyFill="1" applyBorder="1" applyAlignment="1">
      <alignment horizontal="left" vertical="center" indent="2"/>
    </xf>
    <xf numFmtId="0" fontId="12" fillId="0" borderId="10" xfId="0" applyFont="1" applyFill="1" applyBorder="1" applyAlignment="1">
      <alignment horizontal="left" vertical="center" wrapText="1" indent="1"/>
    </xf>
    <xf numFmtId="0" fontId="11" fillId="0" borderId="0" xfId="0" applyFont="1" applyFill="1" applyAlignment="1">
      <alignment horizontal="center" vertical="center"/>
    </xf>
    <xf numFmtId="0" fontId="22" fillId="0" borderId="10" xfId="0" applyFont="1" applyFill="1" applyBorder="1" applyAlignment="1">
      <alignment vertical="center"/>
    </xf>
    <xf numFmtId="0" fontId="9" fillId="0" borderId="7" xfId="0" applyFont="1" applyFill="1" applyBorder="1" applyAlignment="1">
      <alignment horizontal="center" vertical="center"/>
    </xf>
    <xf numFmtId="0" fontId="9" fillId="0" borderId="5" xfId="0" applyFont="1" applyFill="1" applyBorder="1" applyAlignment="1">
      <alignment horizontal="center" vertical="center"/>
    </xf>
    <xf numFmtId="0" fontId="22" fillId="0" borderId="12" xfId="0" applyFont="1" applyFill="1" applyBorder="1" applyAlignment="1">
      <alignment horizontal="center" vertical="center"/>
    </xf>
    <xf numFmtId="0" fontId="16" fillId="0" borderId="10" xfId="0" applyFont="1" applyFill="1" applyBorder="1" applyAlignment="1">
      <alignment horizontal="left" vertical="center" wrapText="1"/>
    </xf>
    <xf numFmtId="0" fontId="9" fillId="0" borderId="11" xfId="0" applyFont="1" applyFill="1" applyBorder="1" applyAlignment="1">
      <alignment horizontal="center" vertical="center"/>
    </xf>
    <xf numFmtId="0" fontId="7" fillId="0" borderId="0" xfId="2" applyFont="1" applyFill="1" applyAlignment="1" applyProtection="1">
      <alignment horizontal="right" vertical="center" wrapText="1"/>
    </xf>
    <xf numFmtId="0" fontId="6" fillId="0" borderId="0" xfId="2" quotePrefix="1" applyFont="1" applyFill="1" applyAlignment="1" applyProtection="1">
      <alignment horizontal="left"/>
    </xf>
    <xf numFmtId="0" fontId="5" fillId="0" borderId="0" xfId="2" applyFont="1" applyFill="1" applyBorder="1" applyAlignment="1" applyProtection="1"/>
    <xf numFmtId="0" fontId="66" fillId="0" borderId="0" xfId="0" applyFont="1"/>
    <xf numFmtId="0" fontId="5" fillId="0" borderId="0" xfId="0" applyFont="1" applyAlignment="1">
      <alignment wrapText="1"/>
    </xf>
    <xf numFmtId="0" fontId="9" fillId="0" borderId="0" xfId="2" applyFont="1" applyFill="1" applyBorder="1" applyAlignment="1" applyProtection="1">
      <alignment horizontal="center"/>
    </xf>
    <xf numFmtId="0" fontId="9" fillId="0" borderId="0" xfId="2" quotePrefix="1" applyFont="1" applyFill="1" applyBorder="1" applyAlignment="1" applyProtection="1">
      <alignment horizontal="left"/>
    </xf>
    <xf numFmtId="0" fontId="5" fillId="0" borderId="0" xfId="2" applyFont="1" applyFill="1" applyBorder="1" applyAlignment="1" applyProtection="1">
      <alignment horizontal="left" wrapText="1"/>
    </xf>
    <xf numFmtId="0" fontId="5" fillId="0" borderId="0" xfId="2" applyFont="1" applyFill="1" applyAlignment="1" applyProtection="1">
      <alignment horizontal="right"/>
    </xf>
    <xf numFmtId="0" fontId="11" fillId="0" borderId="0" xfId="0" applyFont="1" applyFill="1" applyAlignment="1"/>
    <xf numFmtId="0" fontId="16" fillId="0" borderId="13" xfId="0" applyFont="1" applyFill="1" applyBorder="1" applyAlignment="1">
      <alignment vertical="center"/>
    </xf>
    <xf numFmtId="3" fontId="58" fillId="0" borderId="13" xfId="0" applyNumberFormat="1" applyFont="1" applyFill="1" applyBorder="1" applyAlignment="1">
      <alignment vertical="center"/>
    </xf>
    <xf numFmtId="0" fontId="61" fillId="0" borderId="1" xfId="0" applyFont="1" applyFill="1" applyBorder="1" applyAlignment="1">
      <alignment vertical="center"/>
    </xf>
    <xf numFmtId="0" fontId="9" fillId="0" borderId="13" xfId="0" applyFont="1" applyFill="1" applyBorder="1" applyAlignment="1">
      <alignment horizontal="left" vertical="center" wrapText="1" indent="2"/>
    </xf>
    <xf numFmtId="0" fontId="58" fillId="0" borderId="0" xfId="0" applyFont="1" applyFill="1" applyAlignment="1">
      <alignment horizontal="center" vertical="center"/>
    </xf>
    <xf numFmtId="166" fontId="16" fillId="0" borderId="10" xfId="4" applyNumberFormat="1" applyFont="1" applyFill="1" applyBorder="1" applyAlignment="1">
      <alignment horizontal="left" vertical="center"/>
    </xf>
    <xf numFmtId="0" fontId="19" fillId="0" borderId="13" xfId="0" applyFont="1" applyFill="1" applyBorder="1" applyAlignment="1">
      <alignment horizontal="left" vertical="center" wrapText="1"/>
    </xf>
    <xf numFmtId="0" fontId="61" fillId="0" borderId="6" xfId="0" applyFont="1" applyFill="1" applyBorder="1" applyAlignment="1">
      <alignment vertical="center"/>
    </xf>
    <xf numFmtId="0" fontId="12" fillId="0" borderId="13" xfId="0" applyFont="1" applyFill="1" applyBorder="1" applyAlignment="1">
      <alignment horizontal="left" indent="2"/>
    </xf>
    <xf numFmtId="0" fontId="19" fillId="0" borderId="13" xfId="0" applyFont="1" applyFill="1" applyBorder="1" applyAlignment="1">
      <alignment horizontal="left" wrapText="1"/>
    </xf>
    <xf numFmtId="166" fontId="16" fillId="0" borderId="13" xfId="4" applyNumberFormat="1" applyFont="1" applyFill="1" applyBorder="1" applyAlignment="1">
      <alignment horizontal="left" vertical="center"/>
    </xf>
    <xf numFmtId="0" fontId="15" fillId="0" borderId="13" xfId="0" applyFont="1" applyFill="1" applyBorder="1" applyAlignment="1">
      <alignment horizontal="center" vertical="center" wrapText="1"/>
    </xf>
    <xf numFmtId="3" fontId="12" fillId="0" borderId="10" xfId="0" applyNumberFormat="1" applyFont="1" applyFill="1" applyBorder="1" applyAlignment="1">
      <alignment horizontal="center" vertical="center"/>
    </xf>
    <xf numFmtId="10" fontId="12" fillId="0" borderId="13" xfId="1" applyNumberFormat="1" applyFont="1" applyFill="1" applyBorder="1" applyAlignment="1">
      <alignment horizontal="center" vertical="center"/>
    </xf>
    <xf numFmtId="10" fontId="12" fillId="0" borderId="15" xfId="1" applyNumberFormat="1" applyFont="1" applyFill="1" applyBorder="1" applyAlignment="1">
      <alignment horizontal="center" vertical="center"/>
    </xf>
    <xf numFmtId="10" fontId="12" fillId="0" borderId="10" xfId="1" applyNumberFormat="1" applyFont="1" applyFill="1" applyBorder="1" applyAlignment="1">
      <alignment horizontal="center" vertical="center"/>
    </xf>
    <xf numFmtId="10" fontId="12" fillId="0" borderId="17" xfId="1" applyNumberFormat="1" applyFont="1" applyFill="1" applyBorder="1" applyAlignment="1">
      <alignment horizontal="center" vertical="center"/>
    </xf>
    <xf numFmtId="10" fontId="12" fillId="0" borderId="16" xfId="1" applyNumberFormat="1" applyFont="1" applyFill="1" applyBorder="1" applyAlignment="1">
      <alignment horizontal="center" vertical="center"/>
    </xf>
    <xf numFmtId="10" fontId="9" fillId="0" borderId="13" xfId="1" applyNumberFormat="1" applyFont="1" applyFill="1" applyBorder="1" applyAlignment="1">
      <alignment horizontal="center" vertical="center"/>
    </xf>
    <xf numFmtId="0" fontId="15" fillId="0" borderId="10" xfId="0" applyFont="1" applyFill="1" applyBorder="1" applyAlignment="1">
      <alignment vertical="center"/>
    </xf>
    <xf numFmtId="0" fontId="19" fillId="0" borderId="3" xfId="0" applyFont="1" applyFill="1" applyBorder="1" applyAlignment="1">
      <alignment vertical="center"/>
    </xf>
    <xf numFmtId="0" fontId="19" fillId="0" borderId="4" xfId="0" applyFont="1" applyFill="1" applyBorder="1" applyAlignment="1">
      <alignment horizontal="center" vertical="center"/>
    </xf>
    <xf numFmtId="0" fontId="19" fillId="0" borderId="9" xfId="0" applyFont="1" applyFill="1" applyBorder="1" applyAlignment="1">
      <alignment vertical="center"/>
    </xf>
    <xf numFmtId="0" fontId="19" fillId="0" borderId="0" xfId="0" applyFont="1" applyFill="1" applyBorder="1" applyAlignment="1">
      <alignment horizontal="center" vertical="center"/>
    </xf>
    <xf numFmtId="0" fontId="61" fillId="0" borderId="0" xfId="0" applyFont="1" applyFill="1" applyBorder="1" applyAlignment="1">
      <alignment vertical="center"/>
    </xf>
    <xf numFmtId="10" fontId="9" fillId="0" borderId="15" xfId="1" applyNumberFormat="1" applyFont="1" applyFill="1" applyBorder="1" applyAlignment="1">
      <alignment horizontal="center" vertical="center"/>
    </xf>
    <xf numFmtId="0" fontId="11" fillId="31" borderId="13" xfId="0" applyFont="1" applyFill="1" applyBorder="1" applyAlignment="1">
      <alignment horizontal="center" vertical="center"/>
    </xf>
    <xf numFmtId="0" fontId="12" fillId="31" borderId="13" xfId="0" applyFont="1" applyFill="1" applyBorder="1" applyAlignment="1">
      <alignment horizontal="center" vertical="center"/>
    </xf>
    <xf numFmtId="0" fontId="62" fillId="0" borderId="1" xfId="0" applyFont="1" applyFill="1" applyBorder="1" applyAlignment="1">
      <alignment vertical="center"/>
    </xf>
    <xf numFmtId="0" fontId="12" fillId="0" borderId="16" xfId="0" applyFont="1" applyFill="1" applyBorder="1" applyAlignment="1">
      <alignment horizontal="left" vertical="center" indent="1"/>
    </xf>
    <xf numFmtId="0" fontId="12" fillId="0" borderId="13" xfId="0" applyFont="1" applyFill="1" applyBorder="1" applyAlignment="1">
      <alignment horizontal="left" vertical="center" indent="1"/>
    </xf>
    <xf numFmtId="0" fontId="15" fillId="3" borderId="0" xfId="0" applyFont="1" applyFill="1" applyBorder="1" applyAlignment="1">
      <alignment horizontal="center" vertical="center"/>
    </xf>
    <xf numFmtId="1" fontId="12" fillId="0" borderId="16" xfId="1" applyNumberFormat="1" applyFont="1" applyFill="1" applyBorder="1" applyAlignment="1">
      <alignment vertical="center"/>
    </xf>
    <xf numFmtId="1" fontId="25" fillId="0" borderId="0" xfId="0" applyNumberFormat="1" applyFont="1" applyFill="1" applyAlignment="1">
      <alignment horizontal="center"/>
    </xf>
    <xf numFmtId="0" fontId="9" fillId="0" borderId="9" xfId="0" applyFont="1" applyFill="1" applyBorder="1" applyAlignment="1">
      <alignment vertical="center"/>
    </xf>
    <xf numFmtId="0" fontId="16" fillId="0" borderId="9" xfId="0" applyFont="1" applyFill="1" applyBorder="1" applyAlignment="1"/>
    <xf numFmtId="0" fontId="9" fillId="0" borderId="0" xfId="0" applyFont="1" applyFill="1" applyBorder="1" applyAlignment="1">
      <alignment horizontal="center"/>
    </xf>
    <xf numFmtId="0" fontId="19" fillId="0" borderId="10" xfId="0" applyFont="1" applyFill="1" applyBorder="1" applyAlignment="1">
      <alignment horizontal="left"/>
    </xf>
    <xf numFmtId="0" fontId="19" fillId="0" borderId="12" xfId="0" applyFont="1" applyFill="1" applyBorder="1" applyAlignment="1">
      <alignment horizontal="center"/>
    </xf>
    <xf numFmtId="0" fontId="22" fillId="0" borderId="6" xfId="0" applyFont="1" applyFill="1" applyBorder="1" applyAlignment="1">
      <alignment horizontal="left" vertical="center"/>
    </xf>
    <xf numFmtId="0" fontId="12" fillId="0" borderId="7" xfId="0" applyFont="1" applyFill="1" applyBorder="1" applyAlignment="1">
      <alignment horizontal="center"/>
    </xf>
    <xf numFmtId="0" fontId="12" fillId="0" borderId="12" xfId="0" applyFont="1" applyFill="1" applyBorder="1" applyAlignment="1">
      <alignment horizontal="center"/>
    </xf>
    <xf numFmtId="0" fontId="15" fillId="0" borderId="6" xfId="0" applyFont="1" applyFill="1" applyBorder="1" applyAlignment="1">
      <alignment horizontal="left" wrapText="1"/>
    </xf>
    <xf numFmtId="0" fontId="12" fillId="0" borderId="7" xfId="0" applyFont="1" applyFill="1" applyBorder="1" applyAlignment="1">
      <alignment horizontal="center" wrapText="1"/>
    </xf>
    <xf numFmtId="0" fontId="22" fillId="0" borderId="10" xfId="0" applyFont="1" applyFill="1" applyBorder="1" applyAlignment="1">
      <alignment horizontal="left"/>
    </xf>
    <xf numFmtId="0" fontId="11" fillId="0" borderId="0" xfId="0" applyFont="1" applyFill="1" applyBorder="1" applyAlignment="1">
      <alignment horizontal="center"/>
    </xf>
    <xf numFmtId="0" fontId="11"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0" xfId="0" applyFont="1" applyFill="1" applyAlignment="1">
      <alignment vertical="center"/>
    </xf>
    <xf numFmtId="165" fontId="9" fillId="0" borderId="12" xfId="5" applyFont="1" applyFill="1" applyBorder="1" applyAlignment="1" applyProtection="1">
      <alignment horizontal="center" vertical="center"/>
    </xf>
    <xf numFmtId="165" fontId="9" fillId="0" borderId="11" xfId="5" applyFont="1" applyFill="1" applyBorder="1" applyAlignment="1" applyProtection="1">
      <alignment horizontal="center" vertical="center"/>
    </xf>
    <xf numFmtId="169" fontId="9" fillId="0" borderId="12" xfId="6" quotePrefix="1" applyNumberFormat="1" applyFont="1" applyFill="1" applyBorder="1" applyAlignment="1" applyProtection="1">
      <alignment horizontal="left" vertical="center" indent="2"/>
    </xf>
    <xf numFmtId="169" fontId="9" fillId="0" borderId="12" xfId="6" applyNumberFormat="1" applyFont="1" applyFill="1" applyBorder="1" applyAlignment="1" applyProtection="1">
      <alignment horizontal="center" vertical="center"/>
    </xf>
    <xf numFmtId="169" fontId="9" fillId="0" borderId="12" xfId="6" applyNumberFormat="1" applyFont="1" applyFill="1" applyBorder="1" applyAlignment="1" applyProtection="1">
      <alignment horizontal="left" vertical="center" indent="1"/>
    </xf>
    <xf numFmtId="168" fontId="9" fillId="0" borderId="12" xfId="6" applyNumberFormat="1" applyFont="1" applyFill="1" applyBorder="1" applyAlignment="1" applyProtection="1">
      <alignment horizontal="left" vertical="center" indent="1"/>
    </xf>
    <xf numFmtId="169" fontId="9" fillId="0" borderId="0" xfId="6" applyNumberFormat="1" applyFont="1" applyFill="1" applyBorder="1" applyAlignment="1" applyProtection="1">
      <alignment horizontal="center" vertical="center"/>
    </xf>
    <xf numFmtId="165" fontId="9" fillId="0" borderId="10" xfId="5" applyFont="1" applyFill="1" applyBorder="1" applyAlignment="1" applyProtection="1">
      <alignment horizontal="left" vertical="center" indent="2"/>
    </xf>
    <xf numFmtId="165" fontId="9" fillId="0" borderId="10" xfId="5" applyFont="1" applyFill="1" applyBorder="1" applyAlignment="1" applyProtection="1">
      <alignment horizontal="left" vertical="center" wrapText="1" indent="2"/>
    </xf>
    <xf numFmtId="165" fontId="16" fillId="0" borderId="10" xfId="5" applyFont="1" applyFill="1" applyBorder="1" applyAlignment="1" applyProtection="1">
      <alignment horizontal="left" vertical="center"/>
    </xf>
    <xf numFmtId="169" fontId="9" fillId="0" borderId="12" xfId="6" applyNumberFormat="1" applyFont="1" applyFill="1" applyBorder="1" applyAlignment="1" applyProtection="1">
      <alignment horizontal="right" vertical="center"/>
      <protection locked="0"/>
    </xf>
    <xf numFmtId="168" fontId="9" fillId="0" borderId="12" xfId="6" applyNumberFormat="1" applyFont="1" applyFill="1" applyBorder="1" applyAlignment="1" applyProtection="1">
      <alignment horizontal="right" vertical="center"/>
      <protection locked="0"/>
    </xf>
    <xf numFmtId="168" fontId="9" fillId="0" borderId="7" xfId="6" applyNumberFormat="1" applyFont="1" applyFill="1" applyBorder="1" applyAlignment="1" applyProtection="1">
      <alignment horizontal="right" vertical="center"/>
      <protection locked="0"/>
    </xf>
    <xf numFmtId="165" fontId="16" fillId="0" borderId="0" xfId="5" applyFont="1" applyFill="1" applyBorder="1" applyAlignment="1" applyProtection="1">
      <alignment horizontal="left" vertical="center"/>
    </xf>
    <xf numFmtId="166" fontId="22" fillId="3" borderId="0" xfId="4" applyNumberFormat="1" applyFont="1" applyFill="1" applyBorder="1" applyAlignment="1">
      <alignment horizontal="left" vertical="center"/>
    </xf>
    <xf numFmtId="0" fontId="61" fillId="0" borderId="8" xfId="0" applyFont="1" applyFill="1" applyBorder="1" applyAlignment="1">
      <alignment vertical="center"/>
    </xf>
    <xf numFmtId="0" fontId="5" fillId="0" borderId="0" xfId="2" applyFont="1" applyFill="1" applyBorder="1" applyAlignment="1" applyProtection="1">
      <alignment horizontal="left" wrapText="1"/>
    </xf>
    <xf numFmtId="0" fontId="9" fillId="3" borderId="0" xfId="0" quotePrefix="1" applyFont="1" applyFill="1" applyBorder="1" applyAlignment="1">
      <alignment horizontal="left" vertical="center" wrapText="1"/>
    </xf>
    <xf numFmtId="165" fontId="9" fillId="0" borderId="10" xfId="5" quotePrefix="1" applyFont="1" applyFill="1" applyBorder="1" applyAlignment="1" applyProtection="1">
      <alignment horizontal="left" vertical="center" wrapText="1" indent="2"/>
    </xf>
    <xf numFmtId="165" fontId="9" fillId="0" borderId="12" xfId="5" quotePrefix="1" applyFont="1" applyFill="1" applyBorder="1" applyAlignment="1" applyProtection="1">
      <alignment horizontal="left" vertical="center" wrapText="1" indent="2"/>
    </xf>
    <xf numFmtId="0" fontId="12" fillId="0" borderId="10" xfId="0" applyFont="1" applyFill="1" applyBorder="1" applyAlignment="1">
      <alignment horizontal="left" vertical="center" wrapText="1" indent="2"/>
    </xf>
    <xf numFmtId="0" fontId="22" fillId="0" borderId="6" xfId="0" applyFont="1" applyFill="1" applyBorder="1"/>
    <xf numFmtId="0" fontId="61" fillId="0" borderId="7" xfId="0" applyFont="1" applyFill="1" applyBorder="1" applyAlignment="1">
      <alignment vertical="center"/>
    </xf>
    <xf numFmtId="0" fontId="11" fillId="0" borderId="1" xfId="0" applyFont="1" applyFill="1" applyBorder="1" applyAlignment="1">
      <alignment vertical="center"/>
    </xf>
    <xf numFmtId="0" fontId="11" fillId="0" borderId="1" xfId="0" applyFont="1" applyFill="1" applyBorder="1"/>
    <xf numFmtId="0" fontId="9" fillId="0" borderId="3" xfId="0" applyFont="1" applyFill="1" applyBorder="1" applyAlignment="1">
      <alignment horizontal="left" vertical="center" wrapText="1" indent="2"/>
    </xf>
    <xf numFmtId="0" fontId="11" fillId="0" borderId="1" xfId="0" applyFont="1" applyFill="1" applyBorder="1" applyAlignment="1">
      <alignment horizontal="center" vertical="center"/>
    </xf>
    <xf numFmtId="0" fontId="9" fillId="0" borderId="6" xfId="0" applyFont="1" applyFill="1" applyBorder="1" applyAlignment="1">
      <alignment horizontal="left" vertical="center" wrapText="1" indent="2"/>
    </xf>
    <xf numFmtId="165" fontId="16" fillId="0" borderId="11" xfId="5" applyFont="1" applyFill="1" applyBorder="1" applyAlignment="1" applyProtection="1">
      <alignment vertical="center"/>
    </xf>
    <xf numFmtId="169" fontId="9" fillId="0" borderId="11" xfId="6" quotePrefix="1" applyNumberFormat="1" applyFont="1" applyFill="1" applyBorder="1" applyAlignment="1" applyProtection="1">
      <alignment horizontal="center" vertical="center"/>
    </xf>
    <xf numFmtId="1" fontId="9" fillId="0" borderId="11" xfId="6" quotePrefix="1" applyNumberFormat="1" applyFont="1" applyFill="1" applyBorder="1" applyAlignment="1" applyProtection="1">
      <alignment horizontal="center" vertical="center"/>
    </xf>
    <xf numFmtId="168" fontId="9" fillId="0" borderId="11" xfId="6" quotePrefix="1" applyNumberFormat="1" applyFont="1" applyFill="1" applyBorder="1" applyAlignment="1" applyProtection="1">
      <alignment horizontal="center" vertical="center"/>
    </xf>
    <xf numFmtId="165" fontId="9" fillId="0" borderId="10" xfId="7" applyFont="1" applyFill="1" applyBorder="1" applyAlignment="1" applyProtection="1">
      <alignment horizontal="left" indent="2"/>
    </xf>
    <xf numFmtId="0" fontId="9" fillId="0" borderId="6" xfId="0" applyFont="1" applyFill="1" applyBorder="1" applyAlignment="1">
      <alignment horizontal="left" wrapText="1" indent="2"/>
    </xf>
    <xf numFmtId="0" fontId="12" fillId="0" borderId="12" xfId="0" applyFont="1" applyFill="1" applyBorder="1" applyAlignment="1">
      <alignment vertical="center" wrapText="1"/>
    </xf>
    <xf numFmtId="1" fontId="9" fillId="32" borderId="5" xfId="0" applyNumberFormat="1" applyFont="1" applyFill="1" applyBorder="1" applyAlignment="1">
      <alignment vertical="center"/>
    </xf>
    <xf numFmtId="1" fontId="9" fillId="32" borderId="4" xfId="0" applyNumberFormat="1" applyFont="1" applyFill="1" applyBorder="1" applyAlignment="1">
      <alignment vertical="center"/>
    </xf>
    <xf numFmtId="1" fontId="9" fillId="32" borderId="1" xfId="0" applyNumberFormat="1" applyFont="1" applyFill="1" applyBorder="1" applyAlignment="1">
      <alignment vertical="center"/>
    </xf>
    <xf numFmtId="1" fontId="9" fillId="32" borderId="7" xfId="0" applyNumberFormat="1" applyFont="1" applyFill="1" applyBorder="1" applyAlignment="1">
      <alignment vertical="center"/>
    </xf>
    <xf numFmtId="1" fontId="9" fillId="0" borderId="0" xfId="0" applyNumberFormat="1" applyFont="1" applyFill="1" applyBorder="1" applyAlignment="1">
      <alignment vertical="center"/>
    </xf>
    <xf numFmtId="0" fontId="22" fillId="0" borderId="0" xfId="0" applyFont="1" applyFill="1" applyBorder="1" applyAlignment="1">
      <alignment horizontal="left" vertical="center" wrapText="1"/>
    </xf>
    <xf numFmtId="0" fontId="9" fillId="32" borderId="7" xfId="0" applyFont="1" applyFill="1" applyBorder="1" applyAlignment="1">
      <alignment vertical="center"/>
    </xf>
    <xf numFmtId="0" fontId="9" fillId="32" borderId="1" xfId="0" applyFont="1" applyFill="1" applyBorder="1" applyAlignment="1">
      <alignment horizontal="center" vertical="center"/>
    </xf>
    <xf numFmtId="0" fontId="9" fillId="32" borderId="1" xfId="0" applyFont="1" applyFill="1" applyBorder="1" applyAlignment="1">
      <alignment vertical="center"/>
    </xf>
    <xf numFmtId="0" fontId="9" fillId="32" borderId="6" xfId="0" applyFont="1" applyFill="1" applyBorder="1" applyAlignment="1">
      <alignment horizontal="center" vertical="center"/>
    </xf>
    <xf numFmtId="0" fontId="9" fillId="32" borderId="5" xfId="0" applyFont="1" applyFill="1" applyBorder="1" applyAlignment="1">
      <alignment vertical="center"/>
    </xf>
    <xf numFmtId="0" fontId="9" fillId="32" borderId="4" xfId="0" applyFont="1" applyFill="1" applyBorder="1" applyAlignment="1">
      <alignment horizontal="center" vertical="center"/>
    </xf>
    <xf numFmtId="0" fontId="9" fillId="32" borderId="4" xfId="0" applyFont="1" applyFill="1" applyBorder="1" applyAlignment="1">
      <alignment vertical="center"/>
    </xf>
    <xf numFmtId="0" fontId="9" fillId="32" borderId="3" xfId="0" applyFont="1" applyFill="1" applyBorder="1" applyAlignment="1">
      <alignment horizontal="center" vertical="center"/>
    </xf>
    <xf numFmtId="1" fontId="17" fillId="0" borderId="14" xfId="3" quotePrefix="1" applyNumberFormat="1" applyFont="1" applyFill="1" applyBorder="1" applyAlignment="1">
      <alignment horizontal="center" vertical="center"/>
    </xf>
    <xf numFmtId="0" fontId="12" fillId="0" borderId="0" xfId="0" applyFont="1" applyBorder="1" applyAlignment="1">
      <alignment vertical="center"/>
    </xf>
    <xf numFmtId="0" fontId="9" fillId="0" borderId="13" xfId="0" applyFont="1" applyFill="1" applyBorder="1" applyAlignment="1">
      <alignment vertical="center"/>
    </xf>
    <xf numFmtId="0" fontId="12" fillId="3" borderId="0" xfId="0" applyFont="1" applyFill="1" applyAlignment="1">
      <alignment vertical="center"/>
    </xf>
    <xf numFmtId="1" fontId="17" fillId="0" borderId="13" xfId="3" quotePrefix="1" applyNumberFormat="1" applyFont="1" applyFill="1" applyBorder="1" applyAlignment="1">
      <alignment horizontal="center" vertical="center"/>
    </xf>
    <xf numFmtId="0" fontId="9" fillId="0" borderId="13" xfId="0" applyFont="1" applyFill="1" applyBorder="1" applyAlignment="1">
      <alignment vertical="center"/>
    </xf>
    <xf numFmtId="1" fontId="17" fillId="0" borderId="13" xfId="3" quotePrefix="1" applyNumberFormat="1" applyFont="1" applyFill="1" applyBorder="1" applyAlignment="1">
      <alignment horizontal="center" vertical="center"/>
    </xf>
    <xf numFmtId="1" fontId="17" fillId="0" borderId="0" xfId="3" quotePrefix="1" applyNumberFormat="1" applyFont="1" applyFill="1" applyBorder="1" applyAlignment="1">
      <alignment horizontal="center" vertical="center"/>
    </xf>
    <xf numFmtId="0" fontId="9" fillId="0" borderId="13" xfId="0" applyFont="1" applyFill="1" applyBorder="1" applyAlignment="1">
      <alignment vertical="center"/>
    </xf>
    <xf numFmtId="1" fontId="17" fillId="32" borderId="3" xfId="3" quotePrefix="1" applyNumberFormat="1" applyFont="1" applyFill="1" applyBorder="1" applyAlignment="1">
      <alignment horizontal="center" vertical="center"/>
    </xf>
    <xf numFmtId="1" fontId="17" fillId="32" borderId="4" xfId="3" quotePrefix="1" applyNumberFormat="1" applyFont="1" applyFill="1" applyBorder="1" applyAlignment="1">
      <alignment horizontal="center" vertical="center"/>
    </xf>
    <xf numFmtId="1" fontId="17" fillId="32" borderId="6" xfId="3" quotePrefix="1" applyNumberFormat="1" applyFont="1" applyFill="1" applyBorder="1" applyAlignment="1">
      <alignment horizontal="center" vertical="center"/>
    </xf>
    <xf numFmtId="1" fontId="17" fillId="32" borderId="1" xfId="3" quotePrefix="1" applyNumberFormat="1" applyFont="1" applyFill="1" applyBorder="1" applyAlignment="1">
      <alignment horizontal="center" vertical="center"/>
    </xf>
    <xf numFmtId="0" fontId="9" fillId="0" borderId="0" xfId="0" applyFont="1" applyFill="1" applyBorder="1" applyAlignment="1">
      <alignment horizontal="left" vertical="center" wrapText="1" indent="2"/>
    </xf>
    <xf numFmtId="0" fontId="9" fillId="0" borderId="3" xfId="0" applyFont="1" applyFill="1" applyBorder="1" applyAlignment="1">
      <alignment horizontal="left" vertical="center" indent="2"/>
    </xf>
    <xf numFmtId="0" fontId="22" fillId="0" borderId="13" xfId="0" applyFont="1" applyFill="1" applyBorder="1" applyAlignment="1">
      <alignment horizontal="left" vertical="center" wrapText="1"/>
    </xf>
    <xf numFmtId="0" fontId="9" fillId="0" borderId="10" xfId="0" applyFont="1" applyFill="1" applyBorder="1" applyAlignment="1">
      <alignment horizontal="left" indent="2"/>
    </xf>
    <xf numFmtId="1" fontId="58" fillId="0" borderId="13" xfId="0" applyNumberFormat="1" applyFont="1" applyFill="1" applyBorder="1" applyAlignment="1">
      <alignment vertical="center"/>
    </xf>
    <xf numFmtId="168" fontId="9" fillId="0" borderId="13" xfId="6" applyNumberFormat="1" applyFont="1" applyFill="1" applyBorder="1" applyAlignment="1" applyProtection="1">
      <alignment vertical="center"/>
    </xf>
    <xf numFmtId="165" fontId="9" fillId="0" borderId="10" xfId="8" quotePrefix="1" applyFont="1" applyFill="1" applyBorder="1" applyAlignment="1" applyProtection="1">
      <alignment horizontal="left" vertical="center" wrapText="1" indent="2"/>
    </xf>
    <xf numFmtId="0" fontId="16" fillId="0" borderId="13" xfId="0" applyFont="1" applyFill="1" applyBorder="1" applyAlignment="1">
      <alignment vertical="center" wrapText="1"/>
    </xf>
    <xf numFmtId="0" fontId="9" fillId="0" borderId="0" xfId="0" quotePrefix="1" applyFont="1" applyFill="1" applyAlignment="1"/>
    <xf numFmtId="0" fontId="22" fillId="0" borderId="9" xfId="0" applyFont="1" applyFill="1" applyBorder="1" applyAlignment="1">
      <alignment vertical="center"/>
    </xf>
    <xf numFmtId="0" fontId="15" fillId="0" borderId="0" xfId="0" applyFont="1" applyFill="1" applyAlignment="1">
      <alignment vertical="center"/>
    </xf>
    <xf numFmtId="0" fontId="16" fillId="0" borderId="0" xfId="0" applyFont="1" applyFill="1" applyAlignment="1"/>
    <xf numFmtId="0" fontId="9" fillId="0" borderId="0" xfId="0" applyFont="1" applyFill="1" applyAlignment="1">
      <alignment horizontal="center"/>
    </xf>
    <xf numFmtId="0" fontId="9" fillId="0" borderId="0" xfId="0" applyFont="1" applyFill="1" applyAlignment="1"/>
    <xf numFmtId="0" fontId="9" fillId="0" borderId="13" xfId="0" applyFont="1" applyFill="1" applyBorder="1" applyAlignment="1">
      <alignment horizontal="left" vertical="center" indent="2"/>
    </xf>
    <xf numFmtId="165" fontId="22" fillId="0" borderId="10" xfId="5" applyFont="1" applyFill="1" applyBorder="1" applyAlignment="1" applyProtection="1">
      <alignment horizontal="left" vertical="center"/>
    </xf>
    <xf numFmtId="3" fontId="9" fillId="0" borderId="12" xfId="0" applyNumberFormat="1" applyFont="1" applyFill="1" applyBorder="1" applyAlignment="1">
      <alignment horizontal="center" vertical="center"/>
    </xf>
    <xf numFmtId="165" fontId="16" fillId="0" borderId="10" xfId="5" quotePrefix="1" applyFont="1" applyFill="1" applyBorder="1" applyAlignment="1" applyProtection="1">
      <alignment horizontal="left" vertical="center"/>
    </xf>
    <xf numFmtId="0" fontId="5" fillId="0" borderId="3" xfId="2" applyFont="1" applyFill="1" applyBorder="1" applyAlignment="1" applyProtection="1">
      <alignment horizontal="left" wrapText="1"/>
    </xf>
    <xf numFmtId="0" fontId="5" fillId="0" borderId="4" xfId="2" applyFont="1" applyFill="1" applyBorder="1" applyAlignment="1" applyProtection="1">
      <alignment horizontal="left" wrapText="1"/>
    </xf>
    <xf numFmtId="0" fontId="5" fillId="0" borderId="5" xfId="2" applyFont="1" applyFill="1" applyBorder="1" applyAlignment="1" applyProtection="1">
      <alignment horizontal="left" wrapText="1"/>
    </xf>
    <xf numFmtId="0" fontId="5" fillId="0" borderId="9" xfId="2" applyFont="1" applyFill="1" applyBorder="1" applyAlignment="1" applyProtection="1">
      <alignment horizontal="left" wrapText="1"/>
    </xf>
    <xf numFmtId="0" fontId="5" fillId="0" borderId="0" xfId="2" applyFont="1" applyFill="1" applyBorder="1" applyAlignment="1" applyProtection="1">
      <alignment horizontal="left" wrapText="1"/>
    </xf>
    <xf numFmtId="0" fontId="5" fillId="0" borderId="8" xfId="2" applyFont="1" applyFill="1" applyBorder="1" applyAlignment="1" applyProtection="1">
      <alignment horizontal="left" wrapText="1"/>
    </xf>
    <xf numFmtId="0" fontId="5" fillId="0" borderId="6" xfId="2" applyFont="1" applyFill="1" applyBorder="1" applyAlignment="1" applyProtection="1">
      <alignment horizontal="left" wrapText="1"/>
    </xf>
    <xf numFmtId="0" fontId="5" fillId="0" borderId="1" xfId="2" applyFont="1" applyFill="1" applyBorder="1" applyAlignment="1" applyProtection="1">
      <alignment horizontal="left" wrapText="1"/>
    </xf>
    <xf numFmtId="0" fontId="5" fillId="0" borderId="7" xfId="2" applyFont="1" applyFill="1" applyBorder="1" applyAlignment="1" applyProtection="1">
      <alignment horizontal="left" wrapText="1"/>
    </xf>
    <xf numFmtId="0" fontId="9" fillId="0" borderId="0" xfId="2" applyFont="1" applyFill="1" applyBorder="1" applyAlignment="1" applyProtection="1">
      <alignment horizontal="center"/>
    </xf>
    <xf numFmtId="0" fontId="5" fillId="0" borderId="1" xfId="2" applyFont="1" applyFill="1" applyBorder="1" applyAlignment="1" applyProtection="1">
      <alignment horizontal="center"/>
    </xf>
    <xf numFmtId="0" fontId="6" fillId="0" borderId="0" xfId="2" applyFont="1" applyFill="1" applyAlignment="1" applyProtection="1">
      <alignment horizontal="left"/>
    </xf>
    <xf numFmtId="0" fontId="5" fillId="0" borderId="0" xfId="0" applyFont="1" applyFill="1" applyAlignment="1">
      <alignment horizontal="left" wrapText="1"/>
    </xf>
    <xf numFmtId="0" fontId="9" fillId="0" borderId="2" xfId="2" applyFont="1" applyFill="1" applyBorder="1" applyAlignment="1" applyProtection="1">
      <alignment horizontal="center"/>
    </xf>
    <xf numFmtId="0" fontId="6" fillId="0" borderId="0" xfId="0" applyFont="1" applyAlignment="1">
      <alignment horizontal="left"/>
    </xf>
    <xf numFmtId="0" fontId="65" fillId="0" borderId="0" xfId="2" applyFont="1" applyFill="1" applyAlignment="1" applyProtection="1">
      <alignment horizontal="center"/>
    </xf>
    <xf numFmtId="0" fontId="5" fillId="0" borderId="0" xfId="2" applyFont="1" applyFill="1" applyBorder="1" applyAlignment="1" applyProtection="1">
      <alignment horizontal="left"/>
    </xf>
    <xf numFmtId="0" fontId="12" fillId="0" borderId="0" xfId="0" quotePrefix="1" applyFont="1" applyFill="1" applyAlignment="1">
      <alignment horizontal="center" vertical="center"/>
    </xf>
    <xf numFmtId="0" fontId="12" fillId="0" borderId="0" xfId="0" applyFont="1" applyFill="1" applyAlignment="1">
      <alignment horizontal="center" vertical="center"/>
    </xf>
    <xf numFmtId="0" fontId="23" fillId="0" borderId="0" xfId="0" applyFont="1" applyFill="1" applyAlignment="1">
      <alignment horizontal="center" vertical="center"/>
    </xf>
    <xf numFmtId="0" fontId="14" fillId="0" borderId="0" xfId="0" applyFont="1" applyFill="1" applyAlignment="1">
      <alignment horizontal="center" vertical="center"/>
    </xf>
    <xf numFmtId="0" fontId="9" fillId="0" borderId="0" xfId="0" applyFont="1" applyFill="1" applyBorder="1" applyAlignment="1">
      <alignment vertical="center" wrapText="1"/>
    </xf>
    <xf numFmtId="0" fontId="13" fillId="0" borderId="0" xfId="0" applyFont="1" applyFill="1" applyAlignment="1">
      <alignment horizontal="center" vertical="center"/>
    </xf>
    <xf numFmtId="0" fontId="9" fillId="0" borderId="4" xfId="0" applyFont="1" applyFill="1" applyBorder="1" applyAlignment="1">
      <alignment wrapText="1"/>
    </xf>
    <xf numFmtId="0" fontId="57" fillId="0" borderId="4" xfId="0" applyFont="1" applyFill="1" applyBorder="1" applyAlignment="1">
      <alignment wrapText="1"/>
    </xf>
    <xf numFmtId="0" fontId="9" fillId="0" borderId="0" xfId="0" quotePrefix="1" applyFont="1" applyFill="1" applyAlignment="1">
      <alignment horizontal="center" vertical="center"/>
    </xf>
    <xf numFmtId="0" fontId="9" fillId="0" borderId="0" xfId="0" applyFont="1" applyFill="1" applyAlignment="1">
      <alignment horizontal="center" vertical="center"/>
    </xf>
    <xf numFmtId="0" fontId="9" fillId="3" borderId="0" xfId="0" quotePrefix="1" applyFont="1" applyFill="1" applyBorder="1" applyAlignment="1">
      <alignment horizontal="left" vertical="center" wrapText="1"/>
    </xf>
    <xf numFmtId="0" fontId="15" fillId="3" borderId="10" xfId="0" applyFont="1" applyFill="1" applyBorder="1" applyAlignment="1">
      <alignment horizontal="center" vertical="center"/>
    </xf>
    <xf numFmtId="0" fontId="15" fillId="3" borderId="12" xfId="0" applyFont="1" applyFill="1" applyBorder="1" applyAlignment="1">
      <alignment horizontal="center" vertical="center"/>
    </xf>
    <xf numFmtId="0" fontId="13" fillId="3" borderId="0" xfId="0" applyFont="1" applyFill="1" applyAlignment="1">
      <alignment horizontal="center" vertical="center"/>
    </xf>
    <xf numFmtId="0" fontId="14" fillId="0" borderId="0" xfId="0" applyFont="1" applyAlignment="1">
      <alignment horizontal="center" vertical="center"/>
    </xf>
    <xf numFmtId="0" fontId="15" fillId="3" borderId="13" xfId="0" applyFont="1" applyFill="1" applyBorder="1" applyAlignment="1">
      <alignment horizontal="center" vertical="center"/>
    </xf>
    <xf numFmtId="1" fontId="17" fillId="31" borderId="10" xfId="3" quotePrefix="1" applyNumberFormat="1" applyFont="1" applyFill="1" applyBorder="1" applyAlignment="1">
      <alignment horizontal="center" vertical="center"/>
    </xf>
    <xf numFmtId="1" fontId="17" fillId="31" borderId="12" xfId="3" quotePrefix="1" applyNumberFormat="1" applyFont="1" applyFill="1" applyBorder="1" applyAlignment="1">
      <alignment horizontal="center" vertical="center"/>
    </xf>
    <xf numFmtId="0" fontId="14" fillId="3" borderId="0" xfId="0" applyFont="1" applyFill="1" applyAlignment="1">
      <alignment horizontal="center" vertical="center"/>
    </xf>
    <xf numFmtId="0" fontId="15" fillId="3" borderId="11"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12" xfId="0" applyFont="1" applyFill="1" applyBorder="1" applyAlignment="1">
      <alignment horizontal="center" vertical="center"/>
    </xf>
    <xf numFmtId="0" fontId="12" fillId="0" borderId="0" xfId="0" quotePrefix="1" applyFont="1" applyFill="1" applyAlignment="1">
      <alignment horizontal="center"/>
    </xf>
    <xf numFmtId="0" fontId="12" fillId="0" borderId="0" xfId="0" applyFont="1" applyFill="1" applyAlignment="1">
      <alignment horizontal="center"/>
    </xf>
    <xf numFmtId="0" fontId="13" fillId="0" borderId="0" xfId="0" applyFont="1" applyFill="1" applyAlignment="1">
      <alignment horizontal="center"/>
    </xf>
    <xf numFmtId="0" fontId="13" fillId="0" borderId="0" xfId="0" applyFont="1" applyFill="1" applyAlignment="1">
      <alignment horizontal="center" wrapText="1"/>
    </xf>
    <xf numFmtId="0" fontId="14" fillId="0" borderId="0" xfId="0" applyFont="1" applyFill="1" applyAlignment="1">
      <alignment horizontal="center"/>
    </xf>
  </cellXfs>
  <cellStyles count="155">
    <cellStyle name="20% - Accent1 2" xfId="9"/>
    <cellStyle name="20% - Accent2 2" xfId="10"/>
    <cellStyle name="20% - Accent3 2" xfId="11"/>
    <cellStyle name="20% - Accent4 2" xfId="12"/>
    <cellStyle name="20% - Accent5 2" xfId="13"/>
    <cellStyle name="20% - Accent6 2" xfId="14"/>
    <cellStyle name="40% - Accent1 2" xfId="15"/>
    <cellStyle name="40% - Accent2 2" xfId="16"/>
    <cellStyle name="40% - Accent3 2" xfId="17"/>
    <cellStyle name="40% - Accent4 2" xfId="18"/>
    <cellStyle name="40% - Accent5 2" xfId="19"/>
    <cellStyle name="40% - Accent6 2" xfId="20"/>
    <cellStyle name="60% - Accent1 2" xfId="21"/>
    <cellStyle name="60% - Accent2 2" xfId="22"/>
    <cellStyle name="60% - Accent3 2" xfId="23"/>
    <cellStyle name="60% - Accent4 2" xfId="24"/>
    <cellStyle name="60% - Accent5 2" xfId="25"/>
    <cellStyle name="60% - Accent6 2" xfId="26"/>
    <cellStyle name="Accent1 2" xfId="27"/>
    <cellStyle name="Accent1 3" xfId="28"/>
    <cellStyle name="Accent2 2" xfId="29"/>
    <cellStyle name="Accent2 3" xfId="30"/>
    <cellStyle name="Accent3 2" xfId="31"/>
    <cellStyle name="Accent3 3" xfId="32"/>
    <cellStyle name="Accent4 2" xfId="33"/>
    <cellStyle name="Accent4 3" xfId="34"/>
    <cellStyle name="Accent5 2" xfId="35"/>
    <cellStyle name="Accent5 3" xfId="36"/>
    <cellStyle name="Accent6 2" xfId="37"/>
    <cellStyle name="Accent6 3" xfId="38"/>
    <cellStyle name="AttribBox" xfId="39"/>
    <cellStyle name="Attribute" xfId="40"/>
    <cellStyle name="Bad 2" xfId="41"/>
    <cellStyle name="Calculation 2" xfId="42"/>
    <cellStyle name="CategoryHeading" xfId="43"/>
    <cellStyle name="Check Cell 2" xfId="44"/>
    <cellStyle name="Comma 2" xfId="45"/>
    <cellStyle name="Comma 2 2" xfId="46"/>
    <cellStyle name="Comma 2 2 2" xfId="47"/>
    <cellStyle name="Comma 3" xfId="6"/>
    <cellStyle name="Comma 4" xfId="48"/>
    <cellStyle name="Currency 2" xfId="49"/>
    <cellStyle name="Currency 2 2" xfId="50"/>
    <cellStyle name="Euro" xfId="51"/>
    <cellStyle name="Explanatory Text 2" xfId="52"/>
    <cellStyle name="Formula0decimals" xfId="53"/>
    <cellStyle name="Formula0decimals 2" xfId="54"/>
    <cellStyle name="Formula1decimal" xfId="55"/>
    <cellStyle name="Formula1decimal 2" xfId="56"/>
    <cellStyle name="Formula2decimals" xfId="57"/>
    <cellStyle name="Formula2decimals 2" xfId="58"/>
    <cellStyle name="Formula4decimals" xfId="59"/>
    <cellStyle name="Formula4decimals 2" xfId="60"/>
    <cellStyle name="FormulaProxy0decimals" xfId="61"/>
    <cellStyle name="FormulaProxy0decimals 2" xfId="62"/>
    <cellStyle name="french - Style1" xfId="63"/>
    <cellStyle name="Good 2" xfId="64"/>
    <cellStyle name="Heading 1 2" xfId="65"/>
    <cellStyle name="Heading 2 2" xfId="66"/>
    <cellStyle name="Heading 3 2" xfId="67"/>
    <cellStyle name="Heading 4 2" xfId="68"/>
    <cellStyle name="Hyperlink 2" xfId="69"/>
    <cellStyle name="IAIS.FT_RCode" xfId="70"/>
    <cellStyle name="IAIS_BCR_Factor" xfId="71"/>
    <cellStyle name="Input 2" xfId="72"/>
    <cellStyle name="Input0decimals" xfId="73"/>
    <cellStyle name="Input0decimals 2" xfId="74"/>
    <cellStyle name="Input1decimals" xfId="75"/>
    <cellStyle name="Input1decimals 2" xfId="76"/>
    <cellStyle name="Input2decimals" xfId="77"/>
    <cellStyle name="Input2decimals 2" xfId="78"/>
    <cellStyle name="Input4decimals" xfId="79"/>
    <cellStyle name="Input4decimals 2" xfId="80"/>
    <cellStyle name="Lien hypertexte 2" xfId="81"/>
    <cellStyle name="Lien hypertexte 3" xfId="82"/>
    <cellStyle name="Linked Cell 2" xfId="83"/>
    <cellStyle name="MajorHeading" xfId="84"/>
    <cellStyle name="Neutral 2" xfId="85"/>
    <cellStyle name="Normal" xfId="0" builtinId="0"/>
    <cellStyle name="Normal 10" xfId="86"/>
    <cellStyle name="Normal 11" xfId="87"/>
    <cellStyle name="Normal 11 2" xfId="88"/>
    <cellStyle name="Normal 11 3" xfId="89"/>
    <cellStyle name="Normal 12" xfId="90"/>
    <cellStyle name="Normal 12 11" xfId="91"/>
    <cellStyle name="Normal 12 2" xfId="92"/>
    <cellStyle name="Normal 13" xfId="93"/>
    <cellStyle name="Normal 14" xfId="94"/>
    <cellStyle name="Normal 15" xfId="95"/>
    <cellStyle name="Normal 16" xfId="96"/>
    <cellStyle name="Normal 2" xfId="97"/>
    <cellStyle name="Normal 2 2" xfId="98"/>
    <cellStyle name="Normal 2 2 2" xfId="99"/>
    <cellStyle name="Normal 2 2 3" xfId="100"/>
    <cellStyle name="Normal 2 3" xfId="101"/>
    <cellStyle name="Normal 2 3 2" xfId="102"/>
    <cellStyle name="Normal 2 4" xfId="103"/>
    <cellStyle name="Normal 2 5" xfId="104"/>
    <cellStyle name="Normal 2 6" xfId="105"/>
    <cellStyle name="Normal 2 7" xfId="106"/>
    <cellStyle name="Normal 2 8" xfId="107"/>
    <cellStyle name="Normal 2 9" xfId="108"/>
    <cellStyle name="Normal 3" xfId="109"/>
    <cellStyle name="Normal 3 2" xfId="110"/>
    <cellStyle name="Normal 3 3" xfId="111"/>
    <cellStyle name="Normal 3 4" xfId="112"/>
    <cellStyle name="Normal 4" xfId="113"/>
    <cellStyle name="Normal 4 2" xfId="4"/>
    <cellStyle name="Normal 4 3" xfId="114"/>
    <cellStyle name="Normal 4 4" xfId="115"/>
    <cellStyle name="Normal 5" xfId="116"/>
    <cellStyle name="Normal 5 2" xfId="117"/>
    <cellStyle name="Normal 5 3" xfId="118"/>
    <cellStyle name="Normal 5 4" xfId="119"/>
    <cellStyle name="Normal 6" xfId="120"/>
    <cellStyle name="Normal 6 2" xfId="121"/>
    <cellStyle name="Normal 7" xfId="122"/>
    <cellStyle name="Normal 7 2" xfId="123"/>
    <cellStyle name="Normal 7 2 2" xfId="124"/>
    <cellStyle name="Normal 8" xfId="125"/>
    <cellStyle name="Normal 9" xfId="126"/>
    <cellStyle name="Normal_CCOVER" xfId="2"/>
    <cellStyle name="Normal_CPAGE2 2" xfId="8"/>
    <cellStyle name="Normal_CPAGE2_20030" xfId="7"/>
    <cellStyle name="Normal_DRAFT_6_July31.03 (1)" xfId="3"/>
    <cellStyle name="Normal_FPAGE1" xfId="5"/>
    <cellStyle name="Note 2" xfId="127"/>
    <cellStyle name="OfWhich" xfId="128"/>
    <cellStyle name="Output 2" xfId="129"/>
    <cellStyle name="Percent" xfId="1" builtinId="5"/>
    <cellStyle name="Percent 2" xfId="130"/>
    <cellStyle name="Percent 2 2" xfId="131"/>
    <cellStyle name="Percent 2 3" xfId="132"/>
    <cellStyle name="Percent 3" xfId="133"/>
    <cellStyle name="Percent 3 2" xfId="134"/>
    <cellStyle name="Percent 4" xfId="135"/>
    <cellStyle name="QIS Heading 3" xfId="136"/>
    <cellStyle name="STYL0 - Style1" xfId="137"/>
    <cellStyle name="STYL1 - Style2" xfId="138"/>
    <cellStyle name="STYL2 - Style3" xfId="139"/>
    <cellStyle name="STYL3 - Style4" xfId="140"/>
    <cellStyle name="STYL4 - Style5" xfId="141"/>
    <cellStyle name="STYL5 - Style6" xfId="142"/>
    <cellStyle name="STYL6 - Style7" xfId="143"/>
    <cellStyle name="STYL7 - Style8" xfId="144"/>
    <cellStyle name="subtotals" xfId="145"/>
    <cellStyle name="Title 2" xfId="146"/>
    <cellStyle name="Titre 2" xfId="147"/>
    <cellStyle name="Total 2" xfId="148"/>
    <cellStyle name="Total 3" xfId="149"/>
    <cellStyle name="UnitValuation" xfId="150"/>
    <cellStyle name="Unlocked" xfId="151"/>
    <cellStyle name="Unlocked Input" xfId="152"/>
    <cellStyle name="Unlocked Input 2" xfId="153"/>
    <cellStyle name="Warning Text 2" xfId="1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externalLink" Target="externalLinks/externalLink8.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sharedStrings" Target="sharedString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53009</xdr:rowOff>
    </xdr:from>
    <xdr:to>
      <xdr:col>4</xdr:col>
      <xdr:colOff>728869</xdr:colOff>
      <xdr:row>0</xdr:row>
      <xdr:rowOff>296563</xdr:rowOff>
    </xdr:to>
    <xdr:pic>
      <xdr:nvPicPr>
        <xdr:cNvPr id="2" name="Picture 1" descr="image00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3009"/>
          <a:ext cx="3604591" cy="2435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548640</xdr:colOff>
      <xdr:row>1</xdr:row>
      <xdr:rowOff>22860</xdr:rowOff>
    </xdr:to>
    <xdr:pic>
      <xdr:nvPicPr>
        <xdr:cNvPr id="2" name="Picture 1" descr="image00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23360"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137160</xdr:colOff>
      <xdr:row>1</xdr:row>
      <xdr:rowOff>15240</xdr:rowOff>
    </xdr:to>
    <xdr:pic>
      <xdr:nvPicPr>
        <xdr:cNvPr id="2" name="Picture 1" descr="image00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51866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4030980</xdr:colOff>
      <xdr:row>1</xdr:row>
      <xdr:rowOff>7620</xdr:rowOff>
    </xdr:to>
    <xdr:pic>
      <xdr:nvPicPr>
        <xdr:cNvPr id="2" name="Picture 1" descr="image00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320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4030980</xdr:colOff>
      <xdr:row>1</xdr:row>
      <xdr:rowOff>30480</xdr:rowOff>
    </xdr:to>
    <xdr:pic>
      <xdr:nvPicPr>
        <xdr:cNvPr id="2" name="Picture 1" descr="image00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320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548640</xdr:colOff>
      <xdr:row>0</xdr:row>
      <xdr:rowOff>272978</xdr:rowOff>
    </xdr:to>
    <xdr:pic>
      <xdr:nvPicPr>
        <xdr:cNvPr id="2" name="Picture 1" descr="image00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729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4030980</xdr:colOff>
      <xdr:row>0</xdr:row>
      <xdr:rowOff>266700</xdr:rowOff>
    </xdr:to>
    <xdr:pic>
      <xdr:nvPicPr>
        <xdr:cNvPr id="2" name="Picture 1" descr="image00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4030980</xdr:colOff>
      <xdr:row>1</xdr:row>
      <xdr:rowOff>15240</xdr:rowOff>
    </xdr:to>
    <xdr:pic>
      <xdr:nvPicPr>
        <xdr:cNvPr id="2" name="Picture 1" descr="image00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320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4030980</xdr:colOff>
      <xdr:row>0</xdr:row>
      <xdr:rowOff>289560</xdr:rowOff>
    </xdr:to>
    <xdr:pic>
      <xdr:nvPicPr>
        <xdr:cNvPr id="2" name="Picture 1" descr="image00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30980" cy="289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137160</xdr:colOff>
      <xdr:row>1</xdr:row>
      <xdr:rowOff>7620</xdr:rowOff>
    </xdr:to>
    <xdr:pic>
      <xdr:nvPicPr>
        <xdr:cNvPr id="2" name="Picture 1" descr="image00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191000"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320040</xdr:colOff>
      <xdr:row>1</xdr:row>
      <xdr:rowOff>15240</xdr:rowOff>
    </xdr:to>
    <xdr:pic>
      <xdr:nvPicPr>
        <xdr:cNvPr id="2" name="Picture 1" descr="image00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15740" cy="320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22860</xdr:colOff>
      <xdr:row>0</xdr:row>
      <xdr:rowOff>251460</xdr:rowOff>
    </xdr:to>
    <xdr:pic>
      <xdr:nvPicPr>
        <xdr:cNvPr id="2" name="Picture 1" descr="image00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26136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388620</xdr:colOff>
      <xdr:row>1</xdr:row>
      <xdr:rowOff>22860</xdr:rowOff>
    </xdr:to>
    <xdr:pic>
      <xdr:nvPicPr>
        <xdr:cNvPr id="2" name="Picture 1" descr="image00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93014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OSFI56\L5696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sfilink/DOCUME~1/cgagnon/OTLocal/OSFILI~1/Workbin/1408B84.0/OSFI77_Annual%20Return_FINAL_2009_f.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osfilink/Documents%20and%20Settings/dalsu1/Local%20Settings/Temporary%20Internet%20Files/OLK501/bsif54annuelf0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corp/actuarial/Capital/MCCSR%202014/14q2/100%25ventures/ConsMCCSRStatement%20-%20Q2%202014.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Documents%20and%20Settings/parscott/My%20Documents/1%20Ratio%20and%20ACM%20Cal'n"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osfilink/DOCUME~1/kstothe/OTLocal/OSFILI~1/Workbin/6BBDC2.0/27%20FEB%202006%20-%20PROPOSED%20PC%20STATEMENT%20CHANGES%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osfi-bsif.gc.ca/Documents%20and%20Settings/meckleb/Local%20Settings/Temporary%20Internet%20Files/OLK177/2004%20MCCSR%20Mortality%20suvey%202%20blank.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sfinet-bsifnet/WINDOWS/Profiles/brobins/Local%20Settings/Temporary%20Internet%20Files/OLKE255/LMSEG.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thibau/Desktop/Docs%20for%20Livelink/IAIS2015_FT_P1_CA_MAN_V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AMENDCA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osfilink/Documents%20and%20Settings/Lawrie%20Savage/My%20Documents/life%20pro/LI55E02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hboudre/AppData/Local/Microsoft/Windows/Temporary%20Internet%20Files/Content.Outlook/GARAX3OX/Pref%20Shares%20-%20moved%20from%20Credit%20Risk%20to%20Market%20Risk-Equity.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osfilink/DOCUME~1/cgagnon/OTLocal/OSFILI~1/Workbin/30DA53.0/osfi77_f.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55FRE96\BSIF559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40050"/>
      <sheetName val="Example"/>
    </sheetNames>
    <sheetDataSet>
      <sheetData sheetId="0"/>
      <sheetData sheetId="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dM"/>
      <sheetName val="10000"/>
      <sheetName val="10001"/>
      <sheetName val="10002"/>
      <sheetName val="10010"/>
      <sheetName val="10080"/>
      <sheetName val="28010"/>
      <sheetName val="28020"/>
      <sheetName val="28030"/>
      <sheetName val="28040"/>
      <sheetName val="83010"/>
      <sheetName val="83020"/>
      <sheetName val="83030"/>
      <sheetName val="83040"/>
      <sheetName val="83042"/>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2"/>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88010"/>
      <sheetName val="88020 "/>
      <sheetName val="88030"/>
      <sheetName val="88040"/>
      <sheetName val="88050"/>
      <sheetName val="tableaux"/>
      <sheetName val="91000G"/>
      <sheetName val="91000D"/>
      <sheetName val="92000G"/>
      <sheetName val="92000D"/>
      <sheetName val="92040G"/>
      <sheetName val="92040D"/>
      <sheetName val="92080G"/>
      <sheetName val="92080D"/>
      <sheetName val="93000G"/>
      <sheetName val="93000D"/>
      <sheetName val="94000G"/>
      <sheetName val="94000D"/>
      <sheetName val="95000G"/>
      <sheetName val="95000D"/>
      <sheetName val="fi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f"/>
      <sheetName val="table"/>
      <sheetName val="blanc1"/>
      <sheetName val="10000"/>
      <sheetName val="10001"/>
      <sheetName val="10010"/>
      <sheetName val="blanc2"/>
      <sheetName val="10050"/>
      <sheetName val="10051"/>
      <sheetName val="10060"/>
      <sheetName val="10070"/>
      <sheetName val="10080"/>
      <sheetName val="20010"/>
      <sheetName val="20020"/>
      <sheetName val="20030"/>
      <sheetName val="20040"/>
      <sheetName val="20046"/>
      <sheetName val="20055"/>
      <sheetName val="20060"/>
      <sheetName val="20061"/>
      <sheetName val="20062"/>
      <sheetName val="20063"/>
      <sheetName val="20064"/>
      <sheetName val="20070"/>
      <sheetName val="20072"/>
      <sheetName val="20075"/>
      <sheetName val="20076"/>
      <sheetName val="20077"/>
      <sheetName val="20078"/>
      <sheetName val="20079"/>
      <sheetName val="20080"/>
      <sheetName val="20081"/>
      <sheetName val="20085"/>
      <sheetName val="20090"/>
      <sheetName val="20091"/>
      <sheetName val="20093"/>
      <sheetName val="20094"/>
      <sheetName val="20095"/>
      <sheetName val="30010"/>
      <sheetName val="30020"/>
      <sheetName val="30030"/>
      <sheetName val="30040"/>
      <sheetName val="30055"/>
      <sheetName val="30060"/>
      <sheetName val="30061"/>
      <sheetName val="30070"/>
      <sheetName val="30080"/>
      <sheetName val="30081"/>
      <sheetName val="30082"/>
      <sheetName val="30083"/>
      <sheetName val="30084"/>
      <sheetName val="40010"/>
      <sheetName val="40011"/>
      <sheetName val="40020"/>
      <sheetName val="40030"/>
      <sheetName val="40040"/>
      <sheetName val="40050"/>
      <sheetName val="40060"/>
      <sheetName val="40070"/>
      <sheetName val="50010"/>
      <sheetName val="50020"/>
      <sheetName val="50040"/>
      <sheetName val="50041"/>
      <sheetName val="50055"/>
      <sheetName val="50056"/>
      <sheetName val="50057"/>
      <sheetName val="50058"/>
      <sheetName val="50059"/>
      <sheetName val="50070"/>
      <sheetName val="60011"/>
      <sheetName val="60030"/>
      <sheetName val="70000"/>
      <sheetName val="70001"/>
      <sheetName val="70003"/>
      <sheetName val="70010"/>
      <sheetName val="70011"/>
      <sheetName val="70012"/>
      <sheetName val="70013"/>
      <sheetName val="70014"/>
      <sheetName val="70021"/>
      <sheetName val="70022"/>
      <sheetName val="70023"/>
      <sheetName val="70024"/>
      <sheetName val="70029"/>
      <sheetName val="70031"/>
      <sheetName val="70032"/>
      <sheetName val="70050"/>
      <sheetName val="70060"/>
      <sheetName val="blanc3"/>
      <sheetName val="83010"/>
      <sheetName val="83020"/>
      <sheetName val="83030"/>
      <sheetName val="84010"/>
      <sheetName val="84011"/>
      <sheetName val="84020"/>
      <sheetName val="84030"/>
      <sheetName val="84040"/>
      <sheetName val="85010"/>
      <sheetName val="85020"/>
      <sheetName val="85040"/>
      <sheetName val="85041"/>
      <sheetName val="85070"/>
      <sheetName val="tableaux"/>
      <sheetName val="91000L"/>
      <sheetName val="91000R"/>
      <sheetName val="92000L"/>
      <sheetName val="92000R"/>
      <sheetName val="92040L"/>
      <sheetName val="92040R"/>
      <sheetName val="92080L"/>
      <sheetName val="92080R"/>
      <sheetName val="93000L"/>
      <sheetName val="93000R"/>
      <sheetName val="94000L"/>
      <sheetName val="94000R"/>
      <sheetName val="94040L"/>
      <sheetName val="94040R"/>
      <sheetName val="95000L"/>
      <sheetName val="95000R"/>
      <sheetName val="fin"/>
    </sheetNames>
    <sheetDataSet>
      <sheetData sheetId="0" refreshError="1"/>
      <sheetData sheetId="1" refreshError="1"/>
      <sheetData sheetId="2" refreshError="1"/>
      <sheetData sheetId="3" refreshError="1"/>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sheetData sheetId="31"/>
      <sheetData sheetId="32" refreshError="1"/>
      <sheetData sheetId="33"/>
      <sheetData sheetId="34" refreshError="1"/>
      <sheetData sheetId="35" refreshError="1"/>
      <sheetData sheetId="36" refreshError="1"/>
      <sheetData sheetId="37" refreshError="1"/>
      <sheetData sheetId="38"/>
      <sheetData sheetId="39"/>
      <sheetData sheetId="40"/>
      <sheetData sheetId="4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 sheetId="7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sheetData sheetId="92"/>
      <sheetData sheetId="93"/>
      <sheetData sheetId="94"/>
      <sheetData sheetId="95"/>
      <sheetData sheetId="96"/>
      <sheetData sheetId="97"/>
      <sheetData sheetId="98"/>
      <sheetData sheetId="99"/>
      <sheetData sheetId="100"/>
      <sheetData sheetId="10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ck chngs"/>
      <sheetName val="Input"/>
      <sheetName val="Link Manager"/>
      <sheetName val="20.005"/>
      <sheetName val="20.020"/>
      <sheetName val="20.030"/>
      <sheetName val="20.035"/>
      <sheetName val="31.010"/>
      <sheetName val="31.020"/>
      <sheetName val="31.021"/>
      <sheetName val="31.023"/>
      <sheetName val="32.010"/>
      <sheetName val="32.020"/>
      <sheetName val="32.021"/>
      <sheetName val="32.023"/>
      <sheetName val="35.010"/>
      <sheetName val="40.050"/>
      <sheetName val="40.051"/>
      <sheetName val="55.010"/>
      <sheetName val="55.020"/>
      <sheetName val="60.010"/>
      <sheetName val="60.020"/>
      <sheetName val="65.020"/>
      <sheetName val="80.010"/>
      <sheetName val="85.010"/>
      <sheetName val="90.010"/>
      <sheetName val="90.015"/>
      <sheetName val="90.025"/>
      <sheetName val="ConsMCCSRStatement - Q2 2014"/>
    </sheetNames>
    <sheetDataSet>
      <sheetData sheetId="0"/>
      <sheetData sheetId="1">
        <row r="2">
          <cell r="B2" t="str">
            <v>Q2</v>
          </cell>
        </row>
        <row r="3">
          <cell r="B3">
            <v>2014</v>
          </cell>
        </row>
      </sheetData>
      <sheetData sheetId="2"/>
      <sheetData sheetId="3">
        <row r="40">
          <cell r="J40">
            <v>24878652.860873494</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Ratio and ACM Cal'n"/>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4X (2)"/>
      <sheetName val="40.0X"/>
      <sheetName val="LIABILITIES"/>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4 MCCSR Mortality suvey 2 bl"/>
      <sheetName val="GWL CANADA"/>
      <sheetName val="CIINP"/>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5010"/>
      <sheetName val="50010"/>
      <sheetName val="70010 (2)"/>
      <sheetName val="70010"/>
      <sheetName val="COVER"/>
      <sheetName val="12000"/>
      <sheetName val="25011"/>
      <sheetName val="25012"/>
      <sheetName val="30010"/>
      <sheetName val="30020"/>
      <sheetName val="30025"/>
      <sheetName val="40021"/>
      <sheetName val="40025 "/>
      <sheetName val="#REF"/>
      <sheetName val="Misc"/>
      <sheetName val="Assumptions"/>
      <sheetName val="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FT15.Index"/>
      <sheetName val="FT15.Participant"/>
      <sheetName val="Baseline"/>
      <sheetName val="BCR"/>
      <sheetName val="BCR.Balance sheet"/>
      <sheetName val="BCR.Capital resources"/>
      <sheetName val="FT15.Financial Instruments"/>
      <sheetName val="FT15.Non-Paid-Up Cap Resources"/>
      <sheetName val="HLA - Main G-SII template"/>
      <sheetName val="HLA - Suppl questions (1|2)"/>
      <sheetName val="HLA - Suppl questions (2|2)"/>
      <sheetName val="ICS"/>
      <sheetName val="ICS.Non-Life type risk"/>
      <sheetName val="ICS.Catastrophe"/>
      <sheetName val="ICS.Life type risk"/>
      <sheetName val="ICS.Market risk"/>
      <sheetName val="ICS.Market.Interest rate"/>
      <sheetName val="ICS.Market.Equity"/>
      <sheetName val="ICS.Market.Real estate"/>
      <sheetName val="ICS.Market.Currency"/>
      <sheetName val="ICS.Market.Asset concentration"/>
      <sheetName val="ICS.Credit risk"/>
      <sheetName val="ICS.Operational risk"/>
      <sheetName val="ICS.Supplementary Info.Lapse"/>
      <sheetName val="ICS.Supplementary Info.Expense"/>
      <sheetName val="ICS.Balance sheet"/>
      <sheetName val="ICS.Transfer-MOCE"/>
      <sheetName val="ICS.Prudence-MOCE"/>
      <sheetName val="ICS.Capital resources"/>
      <sheetName val="ICS.Liabilities reconciliation"/>
      <sheetName val="ICS.Non Life.G+"/>
      <sheetName val="ICS.Mortality.G+"/>
      <sheetName val="ICS.Market.Interest rate.G+"/>
      <sheetName val="ICS.Market.Equity.G+"/>
      <sheetName val="FT15.Sovereign"/>
      <sheetName val="FT15.Tables"/>
    </sheetNames>
    <sheetDataSet>
      <sheetData sheetId="0">
        <row r="1">
          <cell r="A1" t="str">
            <v>IAIS Field Testing 2015-(20150821)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2">
          <cell r="P12">
            <v>1</v>
          </cell>
          <cell r="Q12">
            <v>0</v>
          </cell>
          <cell r="R12">
            <v>0</v>
          </cell>
          <cell r="S12">
            <v>0.25</v>
          </cell>
          <cell r="T12">
            <v>0</v>
          </cell>
          <cell r="U12">
            <v>0.25</v>
          </cell>
          <cell r="V12">
            <v>0</v>
          </cell>
        </row>
        <row r="13">
          <cell r="P13">
            <v>0</v>
          </cell>
          <cell r="Q13">
            <v>1</v>
          </cell>
          <cell r="R13">
            <v>0</v>
          </cell>
          <cell r="S13">
            <v>0.5</v>
          </cell>
          <cell r="T13">
            <v>0.25</v>
          </cell>
          <cell r="U13">
            <v>0.25</v>
          </cell>
          <cell r="V13">
            <v>0</v>
          </cell>
        </row>
        <row r="14">
          <cell r="P14">
            <v>0</v>
          </cell>
          <cell r="Q14">
            <v>0</v>
          </cell>
          <cell r="R14">
            <v>1</v>
          </cell>
          <cell r="S14">
            <v>0.25</v>
          </cell>
          <cell r="T14">
            <v>0.25</v>
          </cell>
          <cell r="U14">
            <v>0.25</v>
          </cell>
          <cell r="V14">
            <v>0</v>
          </cell>
        </row>
        <row r="15">
          <cell r="P15">
            <v>0.25</v>
          </cell>
          <cell r="Q15">
            <v>0.5</v>
          </cell>
          <cell r="R15">
            <v>0.25</v>
          </cell>
          <cell r="S15">
            <v>1</v>
          </cell>
          <cell r="T15">
            <v>0.5</v>
          </cell>
          <cell r="U15">
            <v>0.25</v>
          </cell>
          <cell r="V15">
            <v>0</v>
          </cell>
        </row>
        <row r="16">
          <cell r="P16">
            <v>0</v>
          </cell>
          <cell r="Q16">
            <v>0.25</v>
          </cell>
          <cell r="R16">
            <v>0.25</v>
          </cell>
          <cell r="S16">
            <v>0.5</v>
          </cell>
          <cell r="T16">
            <v>1</v>
          </cell>
          <cell r="U16">
            <v>0.25</v>
          </cell>
          <cell r="V16">
            <v>0</v>
          </cell>
        </row>
        <row r="17">
          <cell r="P17">
            <v>0.25</v>
          </cell>
          <cell r="Q17">
            <v>0.25</v>
          </cell>
          <cell r="R17">
            <v>0.25</v>
          </cell>
          <cell r="S17">
            <v>0.25</v>
          </cell>
          <cell r="T17">
            <v>0.25</v>
          </cell>
          <cell r="U17">
            <v>1</v>
          </cell>
          <cell r="V17">
            <v>0</v>
          </cell>
        </row>
        <row r="18">
          <cell r="P18">
            <v>0</v>
          </cell>
          <cell r="Q18">
            <v>0</v>
          </cell>
          <cell r="R18">
            <v>0</v>
          </cell>
          <cell r="S18">
            <v>0</v>
          </cell>
          <cell r="T18">
            <v>0</v>
          </cell>
          <cell r="U18">
            <v>0</v>
          </cell>
          <cell r="V18">
            <v>1</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4">
          <cell r="C4">
            <v>1</v>
          </cell>
        </row>
        <row r="5">
          <cell r="C5">
            <v>1000</v>
          </cell>
        </row>
        <row r="6">
          <cell r="C6">
            <v>1000000</v>
          </cell>
        </row>
        <row r="7">
          <cell r="C7">
            <v>1000000000</v>
          </cell>
        </row>
        <row r="10">
          <cell r="C10" t="str">
            <v>-</v>
          </cell>
        </row>
        <row r="11">
          <cell r="C11" t="str">
            <v>June 2015</v>
          </cell>
        </row>
        <row r="12">
          <cell r="C12" t="str">
            <v>August 2015</v>
          </cell>
        </row>
        <row r="21">
          <cell r="C21" t="str">
            <v>EEA &amp; Switzerland</v>
          </cell>
        </row>
        <row r="22">
          <cell r="C22" t="str">
            <v>USA &amp; Canada</v>
          </cell>
        </row>
        <row r="23">
          <cell r="C23" t="str">
            <v>Japan</v>
          </cell>
        </row>
        <row r="24">
          <cell r="C24" t="str">
            <v>China</v>
          </cell>
        </row>
        <row r="25">
          <cell r="C25" t="str">
            <v>Other developed markets</v>
          </cell>
        </row>
        <row r="26">
          <cell r="C26" t="str">
            <v>Emerging markets</v>
          </cell>
        </row>
        <row r="29">
          <cell r="C29" t="str">
            <v>AUD</v>
          </cell>
        </row>
        <row r="30">
          <cell r="C30" t="str">
            <v>BRL</v>
          </cell>
        </row>
        <row r="31">
          <cell r="C31" t="str">
            <v>CAD</v>
          </cell>
        </row>
        <row r="32">
          <cell r="C32" t="str">
            <v>CHF</v>
          </cell>
        </row>
        <row r="33">
          <cell r="C33" t="str">
            <v>CLP</v>
          </cell>
        </row>
        <row r="34">
          <cell r="C34" t="str">
            <v>CNY</v>
          </cell>
        </row>
        <row r="35">
          <cell r="C35" t="str">
            <v>COP</v>
          </cell>
        </row>
        <row r="36">
          <cell r="C36" t="str">
            <v>CZK</v>
          </cell>
        </row>
        <row r="37">
          <cell r="C37" t="str">
            <v>DKK</v>
          </cell>
        </row>
        <row r="38">
          <cell r="C38" t="str">
            <v>EUR</v>
          </cell>
        </row>
        <row r="39">
          <cell r="C39" t="str">
            <v>GBP</v>
          </cell>
        </row>
        <row r="40">
          <cell r="C40" t="str">
            <v>HKD</v>
          </cell>
        </row>
        <row r="41">
          <cell r="C41" t="str">
            <v>HUF</v>
          </cell>
        </row>
        <row r="42">
          <cell r="C42" t="str">
            <v>IDR</v>
          </cell>
        </row>
        <row r="43">
          <cell r="C43" t="str">
            <v>ILS</v>
          </cell>
        </row>
        <row r="44">
          <cell r="C44" t="str">
            <v>INR</v>
          </cell>
        </row>
        <row r="45">
          <cell r="C45" t="str">
            <v>JPY</v>
          </cell>
        </row>
        <row r="46">
          <cell r="C46" t="str">
            <v>KRW</v>
          </cell>
        </row>
        <row r="47">
          <cell r="C47" t="str">
            <v>MXN</v>
          </cell>
        </row>
        <row r="48">
          <cell r="C48" t="str">
            <v>MYR</v>
          </cell>
        </row>
        <row r="49">
          <cell r="C49" t="str">
            <v>NOK</v>
          </cell>
        </row>
        <row r="50">
          <cell r="C50" t="str">
            <v>NZD</v>
          </cell>
        </row>
        <row r="51">
          <cell r="C51" t="str">
            <v>PEN</v>
          </cell>
        </row>
        <row r="52">
          <cell r="C52" t="str">
            <v>PHP</v>
          </cell>
        </row>
        <row r="53">
          <cell r="C53" t="str">
            <v>PLN</v>
          </cell>
        </row>
        <row r="54">
          <cell r="C54" t="str">
            <v>RON</v>
          </cell>
        </row>
        <row r="55">
          <cell r="C55" t="str">
            <v>RUB</v>
          </cell>
        </row>
        <row r="56">
          <cell r="C56" t="str">
            <v>SAR</v>
          </cell>
        </row>
        <row r="57">
          <cell r="C57" t="str">
            <v>SEK</v>
          </cell>
        </row>
        <row r="58">
          <cell r="C58" t="str">
            <v>SGD</v>
          </cell>
        </row>
        <row r="59">
          <cell r="C59" t="str">
            <v>THB</v>
          </cell>
        </row>
        <row r="60">
          <cell r="C60" t="str">
            <v>TRY</v>
          </cell>
        </row>
        <row r="61">
          <cell r="C61" t="str">
            <v>TWD</v>
          </cell>
        </row>
        <row r="62">
          <cell r="C62" t="str">
            <v>USD</v>
          </cell>
        </row>
        <row r="63">
          <cell r="C63" t="str">
            <v>ZAR</v>
          </cell>
        </row>
        <row r="66">
          <cell r="C66" t="str">
            <v>Total life insurance</v>
          </cell>
        </row>
        <row r="67">
          <cell r="C67" t="str">
            <v>Life Insurance - Traditional</v>
          </cell>
        </row>
        <row r="68">
          <cell r="C68" t="str">
            <v>Protection - Life</v>
          </cell>
        </row>
        <row r="69">
          <cell r="C69" t="str">
            <v>Protection - health</v>
          </cell>
        </row>
        <row r="70">
          <cell r="C70" t="str">
            <v>Protection - other</v>
          </cell>
        </row>
        <row r="71">
          <cell r="C71" t="str">
            <v>Savings without guarantees or living benefits</v>
          </cell>
        </row>
        <row r="72">
          <cell r="C72" t="str">
            <v>Annuities</v>
          </cell>
        </row>
        <row r="73">
          <cell r="C73" t="str">
            <v>Participating products</v>
          </cell>
        </row>
        <row r="74">
          <cell r="C74" t="str">
            <v>Other traditional</v>
          </cell>
        </row>
        <row r="75">
          <cell r="C75" t="str">
            <v>Life insurance - Non-traditional</v>
          </cell>
        </row>
        <row r="76">
          <cell r="C76" t="str">
            <v>Separate accounts with guarantees (including VAs)</v>
          </cell>
        </row>
        <row r="77">
          <cell r="C77" t="str">
            <v>of which Investment with portfolio choice and guarantee</v>
          </cell>
        </row>
        <row r="78">
          <cell r="C78" t="str">
            <v xml:space="preserve">of which guarantee </v>
          </cell>
        </row>
        <row r="79">
          <cell r="C79" t="str">
            <v>Guaranteed Investment Contracts (GICs)</v>
          </cell>
        </row>
        <row r="80">
          <cell r="C80" t="str">
            <v>Synthetic GICs</v>
          </cell>
        </row>
        <row r="81">
          <cell r="C81" t="str">
            <v>Other non-traditional</v>
          </cell>
        </row>
        <row r="104">
          <cell r="C104" t="str">
            <v>Property-like</v>
          </cell>
        </row>
        <row r="105">
          <cell r="C105" t="str">
            <v>Liability-like</v>
          </cell>
        </row>
        <row r="106">
          <cell r="C106" t="str">
            <v>Other</v>
          </cell>
        </row>
        <row r="107">
          <cell r="C107" t="str">
            <v>Non-Traditional</v>
          </cell>
        </row>
        <row r="108">
          <cell r="C108" t="str">
            <v>NT mortgage</v>
          </cell>
        </row>
        <row r="109">
          <cell r="C109" t="str">
            <v>NT credit</v>
          </cell>
        </row>
        <row r="110">
          <cell r="C110" t="str">
            <v>NT other</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0"/>
      <sheetName val="CCOVER"/>
      <sheetName val="15.000"/>
      <sheetName val="20.010"/>
    </sheetNames>
    <sheetDataSet>
      <sheetData sheetId="0" refreshError="1"/>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Cover page"/>
      <sheetName val="Table of Con."/>
      <sheetName val="10000"/>
      <sheetName val="10001"/>
      <sheetName val="10002"/>
      <sheetName val="10010"/>
      <sheetName val="10070"/>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11"/>
      <sheetName val="84020"/>
      <sheetName val="84030"/>
      <sheetName val="84040"/>
      <sheetName val="84050"/>
      <sheetName val="84060"/>
      <sheetName val="84070"/>
      <sheetName val="85010"/>
      <sheetName val="85020"/>
      <sheetName val="85040"/>
      <sheetName val="85041"/>
      <sheetName val="85055A"/>
      <sheetName val="85055B"/>
      <sheetName val="85057A"/>
      <sheetName val="85057B"/>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
      <sheetName val="91000A"/>
      <sheetName val="92000"/>
      <sheetName val="92040"/>
      <sheetName val="92080"/>
      <sheetName val="93000"/>
      <sheetName val="93000A"/>
      <sheetName val="94000"/>
      <sheetName val="94000A"/>
      <sheetName val="94040"/>
      <sheetName val="94040A"/>
      <sheetName val="95000"/>
      <sheetName val="95000A"/>
      <sheetName val="99999"/>
      <sheetName val="Prev. Report"/>
      <sheetName val="Prev. Warnings"/>
      <sheetName val="Check Dec."/>
      <sheetName val="Cross Checks"/>
      <sheetName val="Ratios"/>
      <sheetName val="PageTot"/>
      <sheetName val="ASCII File"/>
      <sheetName val="Custom ASCII"/>
      <sheetName val="Carry Forward"/>
      <sheetName val="Dialog2"/>
      <sheetName val="MacroVar"/>
      <sheetName val="toc"/>
      <sheetName val="Dialog3"/>
      <sheetName val="Dialog4"/>
      <sheetName val="Dialog5"/>
      <sheetName val="Dialog1"/>
      <sheetName val="Mainprog"/>
      <sheetName val="Custom_prog"/>
      <sheetName val="C_menu"/>
      <sheetName val="Setup"/>
      <sheetName val="Module1"/>
    </sheetNames>
    <sheetDataSet>
      <sheetData sheetId="0"/>
      <sheetData sheetId="1">
        <row r="1">
          <cell r="A1" t="str">
            <v>00000</v>
          </cell>
          <cell r="B1" t="str">
            <v>P</v>
          </cell>
        </row>
        <row r="5">
          <cell r="E5">
            <v>2002</v>
          </cell>
        </row>
        <row r="10">
          <cell r="B10" t="str">
            <v>Name of Insurer</v>
          </cell>
        </row>
        <row r="11">
          <cell r="B11" t="str">
            <v>(Name of Insurer)</v>
          </cell>
        </row>
        <row r="22">
          <cell r="B22" t="str">
            <v xml:space="preserve">ANNUAL RETURN </v>
          </cell>
        </row>
        <row r="26">
          <cell r="B26" t="str">
            <v>OSFI 55</v>
          </cell>
        </row>
        <row r="35">
          <cell r="B35" t="str">
            <v>Foreign Life Insurance Companies</v>
          </cell>
        </row>
        <row r="43">
          <cell r="B43" t="str">
            <v>PROTECTED  WHEN  COMPLETED</v>
          </cell>
        </row>
        <row r="44">
          <cell r="B44" t="str">
            <v>Institution Code</v>
          </cell>
        </row>
        <row r="49">
          <cell r="B49" t="str">
            <v>2002 Revision</v>
          </cell>
        </row>
        <row r="50">
          <cell r="B50" t="str">
            <v>2002/11/25 8:21</v>
          </cell>
        </row>
      </sheetData>
      <sheetData sheetId="2">
        <row r="1">
          <cell r="A1" t="str">
            <v>00001</v>
          </cell>
        </row>
      </sheetData>
      <sheetData sheetId="3">
        <row r="1">
          <cell r="A1" t="str">
            <v>10000</v>
          </cell>
        </row>
      </sheetData>
      <sheetData sheetId="4">
        <row r="1">
          <cell r="A1" t="str">
            <v>10001</v>
          </cell>
        </row>
      </sheetData>
      <sheetData sheetId="5">
        <row r="1">
          <cell r="A1" t="str">
            <v>10002</v>
          </cell>
        </row>
      </sheetData>
      <sheetData sheetId="6">
        <row r="1">
          <cell r="A1" t="str">
            <v>10010</v>
          </cell>
        </row>
      </sheetData>
      <sheetData sheetId="7">
        <row r="1">
          <cell r="A1" t="str">
            <v>10070</v>
          </cell>
        </row>
      </sheetData>
      <sheetData sheetId="8">
        <row r="1">
          <cell r="A1" t="str">
            <v>10080</v>
          </cell>
        </row>
      </sheetData>
      <sheetData sheetId="9">
        <row r="1">
          <cell r="A1" t="str">
            <v>28010</v>
          </cell>
        </row>
      </sheetData>
      <sheetData sheetId="10">
        <row r="1">
          <cell r="A1" t="str">
            <v>28020</v>
          </cell>
        </row>
      </sheetData>
      <sheetData sheetId="11">
        <row r="1">
          <cell r="A1" t="str">
            <v>28030</v>
          </cell>
        </row>
      </sheetData>
      <sheetData sheetId="12">
        <row r="1">
          <cell r="A1" t="str">
            <v>28040</v>
          </cell>
        </row>
      </sheetData>
      <sheetData sheetId="13">
        <row r="1">
          <cell r="A1" t="str">
            <v>83010</v>
          </cell>
        </row>
      </sheetData>
      <sheetData sheetId="14">
        <row r="1">
          <cell r="A1" t="str">
            <v>83020</v>
          </cell>
        </row>
      </sheetData>
      <sheetData sheetId="15">
        <row r="1">
          <cell r="A1" t="str">
            <v>83030</v>
          </cell>
        </row>
      </sheetData>
      <sheetData sheetId="16">
        <row r="1">
          <cell r="A1" t="str">
            <v>83050</v>
          </cell>
        </row>
      </sheetData>
      <sheetData sheetId="17">
        <row r="1">
          <cell r="A1" t="str">
            <v>83051</v>
          </cell>
        </row>
      </sheetData>
      <sheetData sheetId="18">
        <row r="1">
          <cell r="A1" t="str">
            <v>83056</v>
          </cell>
        </row>
      </sheetData>
      <sheetData sheetId="19">
        <row r="1">
          <cell r="A1" t="str">
            <v>83057</v>
          </cell>
        </row>
      </sheetData>
      <sheetData sheetId="20">
        <row r="1">
          <cell r="A1" t="str">
            <v>83060</v>
          </cell>
        </row>
      </sheetData>
      <sheetData sheetId="21">
        <row r="1">
          <cell r="A1" t="str">
            <v>83061</v>
          </cell>
        </row>
      </sheetData>
      <sheetData sheetId="22">
        <row r="1">
          <cell r="A1" t="str">
            <v>83070</v>
          </cell>
        </row>
      </sheetData>
      <sheetData sheetId="23">
        <row r="1">
          <cell r="A1" t="str">
            <v>83072</v>
          </cell>
        </row>
      </sheetData>
      <sheetData sheetId="24">
        <row r="1">
          <cell r="A1" t="str">
            <v>83080</v>
          </cell>
        </row>
      </sheetData>
      <sheetData sheetId="25">
        <row r="1">
          <cell r="A1" t="str">
            <v>83081</v>
          </cell>
        </row>
      </sheetData>
      <sheetData sheetId="26">
        <row r="1">
          <cell r="A1" t="str">
            <v>84010</v>
          </cell>
        </row>
      </sheetData>
      <sheetData sheetId="27">
        <row r="1">
          <cell r="A1" t="str">
            <v>84011</v>
          </cell>
        </row>
      </sheetData>
      <sheetData sheetId="28">
        <row r="1">
          <cell r="A1" t="str">
            <v>84020</v>
          </cell>
        </row>
      </sheetData>
      <sheetData sheetId="29">
        <row r="1">
          <cell r="A1" t="str">
            <v>84030</v>
          </cell>
        </row>
      </sheetData>
      <sheetData sheetId="30">
        <row r="1">
          <cell r="A1" t="str">
            <v>84040</v>
          </cell>
        </row>
      </sheetData>
      <sheetData sheetId="31">
        <row r="1">
          <cell r="A1" t="str">
            <v>84050</v>
          </cell>
        </row>
      </sheetData>
      <sheetData sheetId="32">
        <row r="1">
          <cell r="A1" t="str">
            <v>84060</v>
          </cell>
        </row>
      </sheetData>
      <sheetData sheetId="33">
        <row r="1">
          <cell r="A1" t="str">
            <v>84070</v>
          </cell>
        </row>
      </sheetData>
      <sheetData sheetId="34">
        <row r="1">
          <cell r="A1" t="str">
            <v>85010</v>
          </cell>
        </row>
      </sheetData>
      <sheetData sheetId="35">
        <row r="1">
          <cell r="A1" t="str">
            <v>85020</v>
          </cell>
        </row>
      </sheetData>
      <sheetData sheetId="36">
        <row r="1">
          <cell r="A1" t="str">
            <v>85040</v>
          </cell>
        </row>
      </sheetData>
      <sheetData sheetId="37">
        <row r="1">
          <cell r="A1" t="str">
            <v>85041</v>
          </cell>
        </row>
      </sheetData>
      <sheetData sheetId="38">
        <row r="1">
          <cell r="A1" t="str">
            <v>85055A</v>
          </cell>
        </row>
      </sheetData>
      <sheetData sheetId="39">
        <row r="1">
          <cell r="A1" t="str">
            <v>85055B</v>
          </cell>
        </row>
      </sheetData>
      <sheetData sheetId="40">
        <row r="1">
          <cell r="A1" t="str">
            <v>85057A</v>
          </cell>
        </row>
      </sheetData>
      <sheetData sheetId="41">
        <row r="1">
          <cell r="A1" t="str">
            <v>85057B</v>
          </cell>
        </row>
      </sheetData>
      <sheetData sheetId="42">
        <row r="1">
          <cell r="A1" t="str">
            <v>85059</v>
          </cell>
        </row>
      </sheetData>
      <sheetData sheetId="43">
        <row r="1">
          <cell r="A1" t="str">
            <v>85070</v>
          </cell>
        </row>
      </sheetData>
      <sheetData sheetId="44">
        <row r="1">
          <cell r="A1" t="str">
            <v>86011</v>
          </cell>
        </row>
      </sheetData>
      <sheetData sheetId="45">
        <row r="1">
          <cell r="A1" t="str">
            <v>86030</v>
          </cell>
        </row>
      </sheetData>
      <sheetData sheetId="46">
        <row r="1">
          <cell r="A1" t="str">
            <v>86095</v>
          </cell>
        </row>
      </sheetData>
      <sheetData sheetId="47">
        <row r="1">
          <cell r="A1" t="str">
            <v>87000</v>
          </cell>
        </row>
      </sheetData>
      <sheetData sheetId="48">
        <row r="1">
          <cell r="A1" t="str">
            <v>87001</v>
          </cell>
        </row>
      </sheetData>
      <sheetData sheetId="49">
        <row r="1">
          <cell r="A1" t="str">
            <v>87003</v>
          </cell>
        </row>
      </sheetData>
      <sheetData sheetId="50">
        <row r="1">
          <cell r="A1" t="str">
            <v>87012</v>
          </cell>
        </row>
      </sheetData>
      <sheetData sheetId="51">
        <row r="1">
          <cell r="A1" t="str">
            <v>87013</v>
          </cell>
        </row>
      </sheetData>
      <sheetData sheetId="52">
        <row r="1">
          <cell r="A1" t="str">
            <v>87014</v>
          </cell>
        </row>
      </sheetData>
      <sheetData sheetId="53">
        <row r="1">
          <cell r="A1" t="str">
            <v>87021</v>
          </cell>
        </row>
      </sheetData>
      <sheetData sheetId="54">
        <row r="1">
          <cell r="A1" t="str">
            <v>87022</v>
          </cell>
        </row>
      </sheetData>
      <sheetData sheetId="55">
        <row r="1">
          <cell r="A1" t="str">
            <v>87023</v>
          </cell>
        </row>
      </sheetData>
      <sheetData sheetId="56">
        <row r="1">
          <cell r="A1" t="str">
            <v>87024</v>
          </cell>
        </row>
      </sheetData>
      <sheetData sheetId="57">
        <row r="1">
          <cell r="A1" t="str">
            <v>87029</v>
          </cell>
        </row>
      </sheetData>
      <sheetData sheetId="58">
        <row r="1">
          <cell r="A1" t="str">
            <v>87031</v>
          </cell>
        </row>
      </sheetData>
      <sheetData sheetId="59">
        <row r="1">
          <cell r="A1" t="str">
            <v>87032</v>
          </cell>
        </row>
      </sheetData>
      <sheetData sheetId="60">
        <row r="1">
          <cell r="A1" t="str">
            <v>87050</v>
          </cell>
        </row>
      </sheetData>
      <sheetData sheetId="61">
        <row r="1">
          <cell r="A1" t="str">
            <v>87060</v>
          </cell>
        </row>
      </sheetData>
      <sheetData sheetId="62">
        <row r="1">
          <cell r="A1" t="str">
            <v>87080</v>
          </cell>
        </row>
      </sheetData>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sheetData sheetId="88"/>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600"/>
      <sheetName val="10.601"/>
      <sheetName val="10.602"/>
      <sheetName val="10.603"/>
      <sheetName val="10.604"/>
      <sheetName val="10.605"/>
      <sheetName val="10.606"/>
      <sheetName val="Pref Shares - moved from Credit"/>
    </sheetNames>
    <definedNames>
      <definedName name="morb_req_comp" refersTo="#REF!"/>
      <definedName name="mort_req_comp" refersTo="#REF!"/>
    </defined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f"/>
      <sheetName val="table"/>
      <sheetName val="blanc1"/>
      <sheetName val="10000"/>
      <sheetName val="10001"/>
      <sheetName val="10002"/>
      <sheetName val="10010"/>
      <sheetName val="blanc2"/>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L"/>
      <sheetName val="91000R"/>
      <sheetName val="92000L"/>
      <sheetName val="92000R"/>
      <sheetName val="92040L"/>
      <sheetName val="92040R"/>
      <sheetName val="92080L"/>
      <sheetName val="92080R"/>
      <sheetName val="93000L"/>
      <sheetName val="93000R"/>
      <sheetName val="94000L"/>
      <sheetName val="94000R"/>
      <sheetName val="95000L"/>
      <sheetName val="95000R"/>
      <sheetName val="fi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00"/>
      <sheetName val="1001"/>
      <sheetName val="1002"/>
      <sheetName val="1010"/>
      <sheetName val="1020"/>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4" Type="http://schemas.openxmlformats.org/officeDocument/2006/relationships/vmlDrawing" Target="../drawings/vmlDrawing6.v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4" Type="http://schemas.openxmlformats.org/officeDocument/2006/relationships/vmlDrawing" Target="../drawings/vmlDrawing7.v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4" Type="http://schemas.openxmlformats.org/officeDocument/2006/relationships/vmlDrawing" Target="../drawings/vmlDrawing8.v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vmlDrawing" Target="../drawings/vmlDrawing9.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4"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4"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transitionEntry="1" codeName="Sheet1">
    <pageSetUpPr fitToPage="1"/>
  </sheetPr>
  <dimension ref="A1:G37"/>
  <sheetViews>
    <sheetView tabSelected="1" zoomScale="115" zoomScaleNormal="115" workbookViewId="0">
      <selection activeCell="A2" sqref="A2"/>
    </sheetView>
  </sheetViews>
  <sheetFormatPr defaultColWidth="9.6640625" defaultRowHeight="13.2"/>
  <cols>
    <col min="1" max="1" width="11.6640625" style="1" customWidth="1"/>
    <col min="2" max="2" width="15" style="1" customWidth="1"/>
    <col min="3" max="4" width="7.6640625" style="1" customWidth="1"/>
    <col min="5" max="5" width="11.109375" style="1" customWidth="1"/>
    <col min="6" max="6" width="35.6640625" style="1" customWidth="1"/>
    <col min="7" max="16384" width="9.6640625" style="1"/>
  </cols>
  <sheetData>
    <row r="1" spans="1:6" ht="23.4" customHeight="1">
      <c r="A1" s="124"/>
      <c r="B1" s="2"/>
      <c r="C1" s="124"/>
      <c r="D1" s="124"/>
      <c r="E1" s="124"/>
      <c r="F1" s="253" t="s">
        <v>246</v>
      </c>
    </row>
    <row r="2" spans="1:6" s="124" customFormat="1" ht="15" customHeight="1">
      <c r="B2" s="2"/>
      <c r="F2" s="253"/>
    </row>
    <row r="3" spans="1:6" ht="37.200000000000003" customHeight="1">
      <c r="A3" s="407" t="s">
        <v>150</v>
      </c>
      <c r="B3" s="407"/>
      <c r="C3" s="407"/>
      <c r="D3" s="407"/>
      <c r="E3" s="407"/>
      <c r="F3" s="407"/>
    </row>
    <row r="4" spans="1:6" ht="25.95" customHeight="1">
      <c r="A4" s="407" t="s">
        <v>147</v>
      </c>
      <c r="B4" s="407"/>
      <c r="C4" s="407"/>
      <c r="D4" s="407"/>
      <c r="E4" s="407"/>
      <c r="F4" s="407"/>
    </row>
    <row r="5" spans="1:6" ht="14.1" customHeight="1">
      <c r="A5" s="124"/>
      <c r="B5" s="124"/>
      <c r="C5" s="124"/>
      <c r="D5" s="124"/>
      <c r="E5" s="124"/>
      <c r="F5" s="124"/>
    </row>
    <row r="6" spans="1:6" ht="17.399999999999999" customHeight="1">
      <c r="A6" s="2" t="s">
        <v>151</v>
      </c>
      <c r="B6" s="124"/>
      <c r="C6" s="124"/>
      <c r="D6" s="124"/>
      <c r="E6" s="124"/>
      <c r="F6" s="124"/>
    </row>
    <row r="7" spans="1:6" ht="24" customHeight="1">
      <c r="A7" s="408" t="s">
        <v>152</v>
      </c>
      <c r="B7" s="408"/>
      <c r="C7" s="402"/>
      <c r="D7" s="402"/>
      <c r="E7" s="402"/>
      <c r="F7" s="402"/>
    </row>
    <row r="8" spans="1:6" ht="24" customHeight="1">
      <c r="A8" s="408" t="s">
        <v>153</v>
      </c>
      <c r="B8" s="408" t="s">
        <v>0</v>
      </c>
      <c r="C8" s="402"/>
      <c r="D8" s="402"/>
      <c r="E8" s="402"/>
      <c r="F8" s="402"/>
    </row>
    <row r="9" spans="1:6" ht="14.1" customHeight="1">
      <c r="A9" s="126"/>
      <c r="B9" s="126"/>
      <c r="C9" s="126"/>
      <c r="D9" s="126"/>
      <c r="E9" s="126"/>
      <c r="F9" s="126"/>
    </row>
    <row r="10" spans="1:6" ht="14.1" customHeight="1">
      <c r="A10" s="126"/>
      <c r="B10" s="126"/>
      <c r="C10" s="126"/>
      <c r="D10" s="126"/>
      <c r="E10" s="126"/>
      <c r="F10" s="126"/>
    </row>
    <row r="11" spans="1:6" ht="15" customHeight="1">
      <c r="A11" s="254" t="s">
        <v>154</v>
      </c>
      <c r="B11" s="124"/>
      <c r="C11" s="124"/>
      <c r="D11" s="124"/>
      <c r="E11" s="124"/>
      <c r="F11" s="124"/>
    </row>
    <row r="12" spans="1:6" ht="24" customHeight="1">
      <c r="A12" s="255" t="s">
        <v>155</v>
      </c>
      <c r="B12" s="255" t="s">
        <v>219</v>
      </c>
      <c r="C12" s="402"/>
      <c r="D12" s="402"/>
      <c r="E12" s="402"/>
      <c r="F12" s="402"/>
    </row>
    <row r="13" spans="1:6" ht="24" customHeight="1">
      <c r="A13" s="255" t="s">
        <v>156</v>
      </c>
      <c r="B13" s="255" t="s">
        <v>220</v>
      </c>
      <c r="C13" s="402"/>
      <c r="D13" s="402"/>
      <c r="E13" s="402"/>
      <c r="F13" s="402"/>
    </row>
    <row r="14" spans="1:6" ht="24" customHeight="1">
      <c r="A14" s="124" t="s">
        <v>157</v>
      </c>
      <c r="B14" s="255" t="s">
        <v>221</v>
      </c>
      <c r="C14" s="402"/>
      <c r="D14" s="402"/>
      <c r="E14" s="402"/>
      <c r="F14" s="402"/>
    </row>
    <row r="15" spans="1:6" ht="15">
      <c r="A15" s="126"/>
      <c r="B15" s="126"/>
      <c r="C15" s="126"/>
      <c r="D15" s="126"/>
      <c r="E15" s="126"/>
      <c r="F15" s="126"/>
    </row>
    <row r="16" spans="1:6" ht="14.4">
      <c r="A16" s="256"/>
      <c r="B16" s="256"/>
      <c r="C16" s="256"/>
      <c r="D16" s="256"/>
      <c r="E16" s="256"/>
      <c r="F16" s="256"/>
    </row>
    <row r="17" spans="1:7" ht="14.1" customHeight="1">
      <c r="A17" s="403" t="s">
        <v>247</v>
      </c>
      <c r="B17" s="403"/>
      <c r="C17" s="403"/>
      <c r="D17" s="403"/>
      <c r="E17" s="403"/>
      <c r="F17" s="403"/>
    </row>
    <row r="18" spans="1:7" ht="45.6" customHeight="1">
      <c r="A18" s="257"/>
      <c r="B18" s="404" t="s">
        <v>248</v>
      </c>
      <c r="C18" s="404"/>
      <c r="D18" s="404"/>
      <c r="E18" s="404"/>
      <c r="F18" s="404"/>
    </row>
    <row r="19" spans="1:7" ht="28.95" customHeight="1">
      <c r="A19" s="255"/>
      <c r="B19" s="402"/>
      <c r="C19" s="402"/>
      <c r="D19" s="255"/>
      <c r="E19" s="402"/>
      <c r="F19" s="402"/>
    </row>
    <row r="20" spans="1:7" ht="14.1" customHeight="1">
      <c r="A20" s="256"/>
      <c r="B20" s="405" t="s">
        <v>1</v>
      </c>
      <c r="C20" s="405"/>
      <c r="D20" s="124"/>
      <c r="E20" s="401" t="s">
        <v>2</v>
      </c>
      <c r="F20" s="401"/>
    </row>
    <row r="21" spans="1:7" s="124" customFormat="1" ht="14.1" customHeight="1">
      <c r="A21" s="256"/>
      <c r="B21" s="258"/>
      <c r="C21" s="258"/>
      <c r="E21" s="258"/>
      <c r="F21" s="258"/>
    </row>
    <row r="22" spans="1:7" s="124" customFormat="1" ht="15.6" customHeight="1">
      <c r="A22" s="406" t="s">
        <v>249</v>
      </c>
      <c r="B22" s="406"/>
      <c r="C22" s="406"/>
      <c r="D22" s="406"/>
      <c r="E22" s="406"/>
      <c r="F22" s="406"/>
    </row>
    <row r="23" spans="1:7" s="124" customFormat="1" ht="88.95" customHeight="1">
      <c r="A23" s="256"/>
      <c r="B23" s="396" t="s">
        <v>266</v>
      </c>
      <c r="C23" s="396"/>
      <c r="D23" s="396"/>
      <c r="E23" s="396"/>
      <c r="F23" s="396"/>
    </row>
    <row r="24" spans="1:7" s="124" customFormat="1" ht="31.95" customHeight="1">
      <c r="A24" s="256"/>
      <c r="B24" s="402"/>
      <c r="C24" s="402"/>
      <c r="D24" s="255"/>
      <c r="E24" s="402"/>
      <c r="F24" s="402"/>
    </row>
    <row r="25" spans="1:7" s="124" customFormat="1" ht="14.1" customHeight="1">
      <c r="A25" s="256"/>
      <c r="B25" s="405" t="s">
        <v>1</v>
      </c>
      <c r="C25" s="405"/>
      <c r="E25" s="401" t="s">
        <v>2</v>
      </c>
      <c r="F25" s="401"/>
    </row>
    <row r="26" spans="1:7" ht="14.1" customHeight="1">
      <c r="A26" s="125"/>
      <c r="B26" s="125"/>
      <c r="C26" s="125"/>
      <c r="D26" s="125"/>
      <c r="E26" s="125"/>
      <c r="F26" s="256"/>
      <c r="G26" s="3"/>
    </row>
    <row r="27" spans="1:7" ht="57" customHeight="1">
      <c r="A27" s="392" t="s">
        <v>235</v>
      </c>
      <c r="B27" s="393"/>
      <c r="C27" s="393"/>
      <c r="D27" s="393"/>
      <c r="E27" s="393"/>
      <c r="F27" s="394"/>
    </row>
    <row r="28" spans="1:7" ht="30.6" customHeight="1">
      <c r="A28" s="395" t="s">
        <v>250</v>
      </c>
      <c r="B28" s="396"/>
      <c r="C28" s="396"/>
      <c r="D28" s="396"/>
      <c r="E28" s="396"/>
      <c r="F28" s="397"/>
    </row>
    <row r="29" spans="1:7" ht="22.95" customHeight="1">
      <c r="A29" s="398" t="s">
        <v>158</v>
      </c>
      <c r="B29" s="399"/>
      <c r="C29" s="399"/>
      <c r="D29" s="399"/>
      <c r="E29" s="399"/>
      <c r="F29" s="400"/>
    </row>
    <row r="30" spans="1:7" s="124" customFormat="1" ht="18.600000000000001" customHeight="1">
      <c r="A30" s="259" t="s">
        <v>251</v>
      </c>
      <c r="B30" s="260"/>
      <c r="C30" s="260"/>
      <c r="D30" s="260"/>
      <c r="E30" s="260"/>
      <c r="F30" s="260"/>
    </row>
    <row r="31" spans="1:7" s="124" customFormat="1" ht="15" customHeight="1">
      <c r="A31" s="259"/>
      <c r="B31" s="328"/>
      <c r="C31" s="328"/>
      <c r="D31" s="328"/>
      <c r="E31" s="328"/>
      <c r="F31" s="328"/>
    </row>
    <row r="32" spans="1:7" s="124" customFormat="1" ht="15" customHeight="1">
      <c r="A32" s="259"/>
      <c r="B32" s="328"/>
      <c r="C32" s="328"/>
      <c r="D32" s="328"/>
      <c r="E32" s="328"/>
      <c r="F32" s="328"/>
    </row>
    <row r="33" spans="1:6" ht="13.2" customHeight="1">
      <c r="A33" s="4"/>
      <c r="B33" s="124"/>
      <c r="C33" s="124"/>
      <c r="D33" s="124"/>
      <c r="E33" s="124"/>
      <c r="F33" s="261" t="s">
        <v>309</v>
      </c>
    </row>
    <row r="34" spans="1:6" ht="14.1" customHeight="1">
      <c r="A34" s="4"/>
    </row>
    <row r="36" spans="1:6" ht="14.1" customHeight="1"/>
    <row r="37" spans="1:6" ht="14.1" customHeight="1"/>
  </sheetData>
  <mergeCells count="24">
    <mergeCell ref="A3:F3"/>
    <mergeCell ref="A4:F4"/>
    <mergeCell ref="A8:B8"/>
    <mergeCell ref="E20:F20"/>
    <mergeCell ref="C7:F7"/>
    <mergeCell ref="E19:F19"/>
    <mergeCell ref="C8:F8"/>
    <mergeCell ref="A7:B7"/>
    <mergeCell ref="A27:F27"/>
    <mergeCell ref="A28:F28"/>
    <mergeCell ref="A29:F29"/>
    <mergeCell ref="E25:F25"/>
    <mergeCell ref="C12:F12"/>
    <mergeCell ref="C13:F13"/>
    <mergeCell ref="C14:F14"/>
    <mergeCell ref="A17:F17"/>
    <mergeCell ref="B18:F18"/>
    <mergeCell ref="B19:C19"/>
    <mergeCell ref="B20:C20"/>
    <mergeCell ref="B23:F23"/>
    <mergeCell ref="A22:F22"/>
    <mergeCell ref="B24:C24"/>
    <mergeCell ref="E24:F24"/>
    <mergeCell ref="B25:C25"/>
  </mergeCells>
  <printOptions horizontalCentered="1"/>
  <pageMargins left="0.39370078740157483" right="0.39370078740157483" top="0.39370078740157483" bottom="0.39370078740157483" header="0.39370078740157483" footer="0.39370078740157483"/>
  <pageSetup paperSize="5" orientation="portrait" horizontalDpi="4294967292"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O27"/>
  <sheetViews>
    <sheetView showGridLines="0" zoomScaleNormal="100" workbookViewId="0">
      <selection activeCell="A2" sqref="A2"/>
    </sheetView>
  </sheetViews>
  <sheetFormatPr defaultColWidth="9.109375" defaultRowHeight="13.8"/>
  <cols>
    <col min="1" max="1" width="44.33203125" style="5" customWidth="1"/>
    <col min="2" max="2" width="8.5546875" style="5" customWidth="1"/>
    <col min="3" max="3" width="12.6640625" style="5" customWidth="1"/>
    <col min="4" max="4" width="8.5546875" style="5" customWidth="1"/>
    <col min="5" max="5" width="12.6640625" style="5" customWidth="1"/>
    <col min="6" max="6" width="8.5546875" style="5" customWidth="1"/>
    <col min="7" max="7" width="12.6640625" style="5" customWidth="1"/>
    <col min="8" max="8" width="8.5546875" style="5" customWidth="1"/>
    <col min="9" max="9" width="12.6640625" style="5" customWidth="1"/>
    <col min="10" max="10" width="8.5546875" style="5" customWidth="1"/>
    <col min="11" max="11" width="12.6640625" style="5" customWidth="1"/>
    <col min="12" max="12" width="8.5546875" style="5" customWidth="1"/>
    <col min="13" max="13" width="12.6640625" style="5" customWidth="1"/>
    <col min="14" max="14" width="8.5546875" style="5" customWidth="1"/>
    <col min="15" max="15" width="12.6640625" style="5" customWidth="1"/>
    <col min="16" max="16" width="3.6640625" style="5" customWidth="1"/>
    <col min="17" max="16384" width="9.109375" style="5"/>
  </cols>
  <sheetData>
    <row r="1" spans="1:15" ht="22.95" customHeight="1">
      <c r="A1" s="23"/>
      <c r="B1" s="23"/>
      <c r="C1" s="23"/>
      <c r="D1" s="23"/>
      <c r="E1" s="23"/>
      <c r="F1" s="23"/>
      <c r="G1" s="23"/>
      <c r="H1" s="23"/>
      <c r="I1" s="23"/>
      <c r="J1" s="23"/>
      <c r="K1" s="23"/>
      <c r="L1" s="23"/>
      <c r="M1" s="23"/>
      <c r="N1" s="23"/>
      <c r="O1" s="216" t="s">
        <v>267</v>
      </c>
    </row>
    <row r="2" spans="1:15" ht="27" customHeight="1">
      <c r="A2" s="23"/>
      <c r="B2" s="335"/>
      <c r="C2" s="23"/>
      <c r="D2" s="23"/>
      <c r="E2" s="23"/>
      <c r="F2" s="23"/>
      <c r="G2" s="23"/>
      <c r="H2" s="23"/>
      <c r="I2" s="23"/>
      <c r="J2" s="23"/>
      <c r="K2" s="23"/>
      <c r="L2" s="23"/>
      <c r="M2" s="23"/>
      <c r="N2" s="23"/>
      <c r="O2" s="216"/>
    </row>
    <row r="3" spans="1:15" s="212" customFormat="1" ht="15" customHeight="1">
      <c r="A3" s="217" t="s">
        <v>238</v>
      </c>
      <c r="B3" s="210"/>
      <c r="C3" s="210"/>
      <c r="D3" s="210"/>
      <c r="E3" s="211"/>
      <c r="F3" s="210"/>
      <c r="G3" s="210"/>
      <c r="H3" s="210"/>
      <c r="I3" s="210"/>
      <c r="J3" s="210"/>
      <c r="K3" s="210"/>
      <c r="L3" s="210"/>
      <c r="M3" s="210"/>
      <c r="N3" s="218"/>
      <c r="O3" s="219" t="s">
        <v>239</v>
      </c>
    </row>
    <row r="4" spans="1:15" s="8" customFormat="1" ht="13.95" customHeight="1">
      <c r="A4" s="409" t="s">
        <v>92</v>
      </c>
      <c r="B4" s="409"/>
      <c r="C4" s="410"/>
      <c r="D4" s="410"/>
      <c r="E4" s="410"/>
      <c r="F4" s="410"/>
      <c r="G4" s="410"/>
      <c r="H4" s="410"/>
      <c r="I4" s="410"/>
      <c r="J4" s="410"/>
      <c r="K4" s="410"/>
      <c r="L4" s="410"/>
      <c r="M4" s="410"/>
      <c r="N4" s="410"/>
      <c r="O4" s="410"/>
    </row>
    <row r="5" spans="1:15" s="23" customFormat="1" ht="17.399999999999999">
      <c r="A5" s="411" t="s">
        <v>202</v>
      </c>
      <c r="B5" s="411"/>
      <c r="C5" s="411"/>
      <c r="D5" s="411"/>
      <c r="E5" s="411"/>
      <c r="F5" s="411"/>
      <c r="G5" s="411"/>
      <c r="H5" s="411"/>
      <c r="I5" s="411"/>
      <c r="J5" s="411"/>
      <c r="K5" s="411"/>
      <c r="L5" s="411"/>
      <c r="M5" s="411"/>
      <c r="N5" s="411"/>
      <c r="O5" s="411"/>
    </row>
    <row r="6" spans="1:15" s="7" customFormat="1" ht="16.95" customHeight="1">
      <c r="A6" s="427" t="s">
        <v>19</v>
      </c>
      <c r="B6" s="427"/>
      <c r="C6" s="427"/>
      <c r="D6" s="427"/>
      <c r="E6" s="427"/>
      <c r="F6" s="427"/>
      <c r="G6" s="427"/>
      <c r="H6" s="427"/>
      <c r="I6" s="427"/>
      <c r="J6" s="427"/>
      <c r="K6" s="427"/>
      <c r="L6" s="427"/>
      <c r="M6" s="427"/>
      <c r="N6" s="427"/>
      <c r="O6" s="427"/>
    </row>
    <row r="7" spans="1:15" s="7" customFormat="1" ht="16.95" customHeight="1"/>
    <row r="8" spans="1:15" s="8" customFormat="1" ht="22.2" customHeight="1">
      <c r="A8" s="10"/>
      <c r="B8" s="424" t="s">
        <v>51</v>
      </c>
      <c r="C8" s="424"/>
      <c r="D8" s="420" t="s">
        <v>52</v>
      </c>
      <c r="E8" s="421"/>
      <c r="F8" s="420" t="s">
        <v>53</v>
      </c>
      <c r="G8" s="421"/>
      <c r="H8" s="420" t="s">
        <v>54</v>
      </c>
      <c r="I8" s="421"/>
      <c r="J8" s="420" t="s">
        <v>55</v>
      </c>
      <c r="K8" s="421"/>
      <c r="L8" s="420" t="s">
        <v>56</v>
      </c>
      <c r="M8" s="421"/>
      <c r="N8" s="420" t="s">
        <v>57</v>
      </c>
      <c r="O8" s="421"/>
    </row>
    <row r="9" spans="1:15" s="8" customFormat="1" ht="17.399999999999999" customHeight="1">
      <c r="A9" s="265"/>
      <c r="B9" s="42"/>
      <c r="C9" s="45"/>
      <c r="D9" s="42"/>
      <c r="F9" s="42"/>
      <c r="G9" s="16"/>
      <c r="H9" s="42"/>
      <c r="J9" s="42"/>
      <c r="L9" s="42"/>
      <c r="N9" s="42"/>
    </row>
    <row r="10" spans="1:15" s="16" customFormat="1" ht="20.399999999999999">
      <c r="A10" s="26" t="s">
        <v>236</v>
      </c>
      <c r="B10" s="72">
        <v>9000010010</v>
      </c>
      <c r="C10" s="78"/>
      <c r="D10" s="72">
        <f>B10+1000</f>
        <v>9000011010</v>
      </c>
      <c r="E10" s="78"/>
      <c r="F10" s="72">
        <f>B10+2000</f>
        <v>9000012010</v>
      </c>
      <c r="G10" s="78"/>
      <c r="H10" s="72">
        <f>B10+3000</f>
        <v>9000013010</v>
      </c>
      <c r="I10" s="78"/>
      <c r="J10" s="72">
        <f>B10+4000</f>
        <v>9000014010</v>
      </c>
      <c r="K10" s="78"/>
      <c r="L10" s="72">
        <f>B10+5000</f>
        <v>9000015010</v>
      </c>
      <c r="M10" s="78"/>
      <c r="N10" s="72">
        <f>B10+9000</f>
        <v>9000019010</v>
      </c>
      <c r="O10" s="78"/>
    </row>
    <row r="11" spans="1:15" s="16" customFormat="1" ht="16.2" customHeight="1">
      <c r="A11" s="26" t="s">
        <v>203</v>
      </c>
      <c r="B11" s="72">
        <v>9000010030</v>
      </c>
      <c r="C11" s="78"/>
      <c r="D11" s="72">
        <f>B11+1000</f>
        <v>9000011030</v>
      </c>
      <c r="E11" s="78"/>
      <c r="F11" s="72">
        <f>B11+2000</f>
        <v>9000012030</v>
      </c>
      <c r="G11" s="78"/>
      <c r="H11" s="72">
        <f>B11+3000</f>
        <v>9000013030</v>
      </c>
      <c r="I11" s="78"/>
      <c r="J11" s="72">
        <f>B11+4000</f>
        <v>9000014030</v>
      </c>
      <c r="K11" s="78"/>
      <c r="L11" s="72">
        <f>B11+5000</f>
        <v>9000015030</v>
      </c>
      <c r="M11" s="78"/>
      <c r="N11" s="72">
        <f>B11+9000</f>
        <v>9000019030</v>
      </c>
      <c r="O11" s="78"/>
    </row>
    <row r="12" spans="1:15" s="16" customFormat="1" ht="15.6" customHeight="1">
      <c r="A12" s="32" t="s">
        <v>206</v>
      </c>
      <c r="B12" s="72">
        <v>9000010020</v>
      </c>
      <c r="C12" s="78"/>
      <c r="D12" s="72">
        <f t="shared" ref="D12" si="0">B12+1000</f>
        <v>9000011020</v>
      </c>
      <c r="E12" s="78"/>
      <c r="F12" s="72">
        <f t="shared" ref="F12" si="1">B12+2000</f>
        <v>9000012020</v>
      </c>
      <c r="G12" s="78"/>
      <c r="H12" s="72">
        <f t="shared" ref="H12" si="2">B12+3000</f>
        <v>9000013020</v>
      </c>
      <c r="I12" s="78"/>
      <c r="J12" s="72">
        <f t="shared" ref="J12" si="3">B12+4000</f>
        <v>9000014020</v>
      </c>
      <c r="K12" s="78"/>
      <c r="L12" s="72">
        <f t="shared" ref="L12" si="4">B12+5000</f>
        <v>9000015020</v>
      </c>
      <c r="M12" s="78"/>
      <c r="N12" s="72">
        <f t="shared" ref="N12" si="5">B12+9000</f>
        <v>9000019020</v>
      </c>
      <c r="O12" s="78"/>
    </row>
    <row r="13" spans="1:15" s="16" customFormat="1" ht="13.95" customHeight="1">
      <c r="A13" s="270"/>
      <c r="B13" s="93"/>
      <c r="C13" s="94"/>
      <c r="D13" s="93"/>
      <c r="E13" s="92"/>
      <c r="F13" s="93"/>
      <c r="G13" s="92"/>
      <c r="H13" s="93"/>
      <c r="I13" s="92"/>
      <c r="J13" s="93"/>
      <c r="K13" s="92"/>
      <c r="L13" s="93"/>
      <c r="M13" s="92"/>
      <c r="N13" s="93"/>
      <c r="O13" s="92"/>
    </row>
    <row r="14" spans="1:15" s="16" customFormat="1" ht="20.399999999999999">
      <c r="A14" s="26" t="s">
        <v>237</v>
      </c>
      <c r="B14" s="72">
        <v>9000010040</v>
      </c>
      <c r="C14" s="78"/>
      <c r="D14" s="72">
        <f t="shared" ref="D14" si="6">B14+1000</f>
        <v>9000011040</v>
      </c>
      <c r="E14" s="78"/>
      <c r="F14" s="72">
        <f t="shared" ref="F14" si="7">B14+2000</f>
        <v>9000012040</v>
      </c>
      <c r="G14" s="78"/>
      <c r="H14" s="72">
        <f t="shared" ref="H14" si="8">B14+3000</f>
        <v>9000013040</v>
      </c>
      <c r="I14" s="78"/>
      <c r="J14" s="72">
        <f t="shared" ref="J14" si="9">B14+4000</f>
        <v>9000014040</v>
      </c>
      <c r="K14" s="78"/>
      <c r="L14" s="72">
        <f t="shared" ref="L14" si="10">B14+5000</f>
        <v>9000015040</v>
      </c>
      <c r="M14" s="78"/>
      <c r="N14" s="72">
        <f t="shared" ref="N14" si="11">B14+9000</f>
        <v>9000019040</v>
      </c>
      <c r="O14" s="78"/>
    </row>
    <row r="15" spans="1:15" s="16" customFormat="1" ht="13.95" customHeight="1">
      <c r="A15" s="26" t="s">
        <v>204</v>
      </c>
      <c r="B15" s="72">
        <v>9000010060</v>
      </c>
      <c r="C15" s="78"/>
      <c r="D15" s="72">
        <f>B15+1000</f>
        <v>9000011060</v>
      </c>
      <c r="E15" s="78"/>
      <c r="F15" s="72">
        <f>B15+2000</f>
        <v>9000012060</v>
      </c>
      <c r="G15" s="78"/>
      <c r="H15" s="72">
        <f>B15+3000</f>
        <v>9000013060</v>
      </c>
      <c r="I15" s="78"/>
      <c r="J15" s="72">
        <f>B15+4000</f>
        <v>9000014060</v>
      </c>
      <c r="K15" s="78"/>
      <c r="L15" s="72">
        <f>B15+5000</f>
        <v>9000015060</v>
      </c>
      <c r="M15" s="78"/>
      <c r="N15" s="72">
        <f>B15+9000</f>
        <v>9000019060</v>
      </c>
      <c r="O15" s="78"/>
    </row>
    <row r="16" spans="1:15" s="16" customFormat="1" ht="13.95" customHeight="1">
      <c r="A16" s="32" t="s">
        <v>207</v>
      </c>
      <c r="B16" s="72">
        <v>9000010050</v>
      </c>
      <c r="C16" s="78"/>
      <c r="D16" s="72">
        <f>B16+1000</f>
        <v>9000011050</v>
      </c>
      <c r="E16" s="78"/>
      <c r="F16" s="72">
        <f>B16+2000</f>
        <v>9000012050</v>
      </c>
      <c r="G16" s="78"/>
      <c r="H16" s="72">
        <f>B16+3000</f>
        <v>9000013050</v>
      </c>
      <c r="I16" s="78"/>
      <c r="J16" s="72">
        <f>B16+4000</f>
        <v>9000014050</v>
      </c>
      <c r="K16" s="78"/>
      <c r="L16" s="72">
        <f>B16+5000</f>
        <v>9000015050</v>
      </c>
      <c r="M16" s="78"/>
      <c r="N16" s="72">
        <f>B16+9000</f>
        <v>9000019050</v>
      </c>
      <c r="O16" s="78"/>
    </row>
    <row r="17" spans="1:15" s="16" customFormat="1" ht="13.95" customHeight="1">
      <c r="A17" s="291"/>
      <c r="B17" s="95"/>
      <c r="C17" s="95"/>
      <c r="D17" s="95"/>
      <c r="E17" s="95"/>
      <c r="F17" s="95"/>
      <c r="G17" s="95"/>
      <c r="H17" s="95"/>
      <c r="I17" s="95"/>
      <c r="J17" s="95"/>
      <c r="K17" s="95"/>
      <c r="L17" s="95"/>
      <c r="M17" s="95"/>
      <c r="N17" s="95"/>
      <c r="O17" s="95"/>
    </row>
    <row r="18" spans="1:15" s="16" customFormat="1" ht="13.95" customHeight="1">
      <c r="A18" s="292" t="s">
        <v>93</v>
      </c>
      <c r="B18" s="74">
        <v>9000010070</v>
      </c>
      <c r="C18" s="84"/>
      <c r="D18" s="74">
        <f t="shared" ref="D18:D20" si="12">B18+1000</f>
        <v>9000011070</v>
      </c>
      <c r="E18" s="84"/>
      <c r="F18" s="74">
        <f t="shared" ref="F18:F20" si="13">B18+2000</f>
        <v>9000012070</v>
      </c>
      <c r="G18" s="84"/>
      <c r="H18" s="74">
        <f t="shared" ref="H18:H20" si="14">B18+3000</f>
        <v>9000013070</v>
      </c>
      <c r="I18" s="84"/>
      <c r="J18" s="74">
        <f t="shared" ref="J18:J20" si="15">B18+4000</f>
        <v>9000014070</v>
      </c>
      <c r="K18" s="84"/>
      <c r="L18" s="74">
        <f t="shared" ref="L18:L20" si="16">B18+5000</f>
        <v>9000015070</v>
      </c>
      <c r="M18" s="84"/>
      <c r="N18" s="74">
        <f t="shared" ref="N18:N20" si="17">B18+9000</f>
        <v>9000019070</v>
      </c>
      <c r="O18" s="84"/>
    </row>
    <row r="19" spans="1:15" s="16" customFormat="1" ht="13.95" customHeight="1">
      <c r="A19" s="293" t="s">
        <v>205</v>
      </c>
      <c r="B19" s="72">
        <v>9000010090</v>
      </c>
      <c r="C19" s="78"/>
      <c r="D19" s="72">
        <f t="shared" si="12"/>
        <v>9000011090</v>
      </c>
      <c r="E19" s="78"/>
      <c r="F19" s="72">
        <f t="shared" si="13"/>
        <v>9000012090</v>
      </c>
      <c r="G19" s="78"/>
      <c r="H19" s="72">
        <f t="shared" si="14"/>
        <v>9000013090</v>
      </c>
      <c r="I19" s="78"/>
      <c r="J19" s="72">
        <f t="shared" si="15"/>
        <v>9000014090</v>
      </c>
      <c r="K19" s="78"/>
      <c r="L19" s="72">
        <f t="shared" si="16"/>
        <v>9000015090</v>
      </c>
      <c r="M19" s="78"/>
      <c r="N19" s="72">
        <f t="shared" si="17"/>
        <v>9000019090</v>
      </c>
      <c r="O19" s="78"/>
    </row>
    <row r="20" spans="1:15" s="16" customFormat="1" ht="13.95" customHeight="1">
      <c r="A20" s="273" t="s">
        <v>208</v>
      </c>
      <c r="B20" s="72">
        <v>9000010100</v>
      </c>
      <c r="C20" s="78"/>
      <c r="D20" s="72">
        <f t="shared" si="12"/>
        <v>9000011100</v>
      </c>
      <c r="E20" s="78"/>
      <c r="F20" s="72">
        <f t="shared" si="13"/>
        <v>9000012100</v>
      </c>
      <c r="G20" s="78"/>
      <c r="H20" s="72">
        <f t="shared" si="14"/>
        <v>9000013100</v>
      </c>
      <c r="I20" s="78"/>
      <c r="J20" s="72">
        <f t="shared" si="15"/>
        <v>9000014100</v>
      </c>
      <c r="K20" s="78"/>
      <c r="L20" s="72">
        <f t="shared" si="16"/>
        <v>9000015100</v>
      </c>
      <c r="M20" s="78"/>
      <c r="N20" s="72">
        <f t="shared" si="17"/>
        <v>9000019100</v>
      </c>
      <c r="O20" s="78"/>
    </row>
    <row r="21" spans="1:15" s="8" customFormat="1" ht="16.95" customHeight="1">
      <c r="A21" s="382" t="s">
        <v>289</v>
      </c>
    </row>
    <row r="22" spans="1:15" s="8" customFormat="1" ht="13.95" customHeight="1">
      <c r="O22" s="20" t="s">
        <v>309</v>
      </c>
    </row>
    <row r="23" spans="1:15" s="8" customFormat="1" ht="13.95" customHeight="1">
      <c r="O23" s="20" t="s">
        <v>94</v>
      </c>
    </row>
    <row r="24" spans="1:15" s="8" customFormat="1" ht="13.95" customHeight="1"/>
    <row r="25" spans="1:15" s="8" customFormat="1" ht="13.95" customHeight="1"/>
    <row r="26" spans="1:15" s="8" customFormat="1" ht="13.95" customHeight="1"/>
    <row r="27" spans="1:15" s="8" customFormat="1" ht="13.95" customHeight="1"/>
  </sheetData>
  <customSheetViews>
    <customSheetView guid="{4C41525E-EFC1-47E0-ADE3-11DC816135E6}">
      <pageMargins left="0.7" right="0.7" top="0.75" bottom="0.75" header="0.3" footer="0.3"/>
      <pageSetup orientation="portrait" r:id="rId1"/>
    </customSheetView>
  </customSheetViews>
  <mergeCells count="10">
    <mergeCell ref="A4:O4"/>
    <mergeCell ref="A5:O5"/>
    <mergeCell ref="A6:O6"/>
    <mergeCell ref="B8:C8"/>
    <mergeCell ref="D8:E8"/>
    <mergeCell ref="F8:G8"/>
    <mergeCell ref="H8:I8"/>
    <mergeCell ref="J8:K8"/>
    <mergeCell ref="L8:M8"/>
    <mergeCell ref="N8:O8"/>
  </mergeCells>
  <printOptions horizontalCentered="1"/>
  <pageMargins left="0.39370078740157483" right="0.39370078740157483" top="0.39370078740157483" bottom="0.39370078740157483" header="0.39370078740157483" footer="0.39370078740157483"/>
  <pageSetup paperSize="5" scale="87" orientation="landscape" r:id="rId2"/>
  <drawing r:id="rId3"/>
  <legacyDrawingHF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O32"/>
  <sheetViews>
    <sheetView showGridLines="0" zoomScaleNormal="100" workbookViewId="0">
      <selection activeCell="A2" sqref="A2"/>
    </sheetView>
  </sheetViews>
  <sheetFormatPr defaultColWidth="9.109375" defaultRowHeight="13.8"/>
  <cols>
    <col min="1" max="1" width="39.88671875" style="5" customWidth="1"/>
    <col min="2" max="2" width="9.77734375" style="5" customWidth="1"/>
    <col min="3" max="3" width="12.6640625" style="5" customWidth="1"/>
    <col min="4" max="4" width="9.77734375" style="5" customWidth="1"/>
    <col min="5" max="5" width="12.6640625" style="5" customWidth="1"/>
    <col min="6" max="6" width="9.77734375" style="5" customWidth="1"/>
    <col min="7" max="7" width="12.6640625" style="5" customWidth="1"/>
    <col min="8" max="8" width="9.77734375" style="5" customWidth="1"/>
    <col min="9" max="9" width="12.6640625" style="5" customWidth="1"/>
    <col min="10" max="10" width="9.77734375" style="5" customWidth="1"/>
    <col min="11" max="11" width="12.6640625" style="5" customWidth="1"/>
    <col min="12" max="12" width="9.77734375" style="5" customWidth="1"/>
    <col min="13" max="13" width="12.6640625" style="5" customWidth="1"/>
    <col min="14" max="14" width="9.77734375" style="5" customWidth="1"/>
    <col min="15" max="15" width="12.6640625" style="5" customWidth="1"/>
    <col min="16" max="16384" width="9.109375" style="5"/>
  </cols>
  <sheetData>
    <row r="1" spans="1:15" ht="25.95" customHeight="1">
      <c r="A1" s="23"/>
      <c r="B1" s="23"/>
      <c r="C1" s="23"/>
      <c r="D1" s="23"/>
      <c r="E1" s="23"/>
      <c r="F1" s="23"/>
      <c r="G1" s="23"/>
      <c r="H1" s="23"/>
      <c r="I1" s="23"/>
      <c r="J1" s="23"/>
      <c r="K1" s="23"/>
      <c r="L1" s="23"/>
      <c r="M1" s="23"/>
      <c r="N1" s="23"/>
      <c r="O1" s="216" t="s">
        <v>267</v>
      </c>
    </row>
    <row r="2" spans="1:15" ht="25.95" customHeight="1">
      <c r="A2" s="23"/>
      <c r="B2" s="335"/>
      <c r="C2" s="23"/>
      <c r="D2" s="23"/>
      <c r="E2" s="23"/>
      <c r="F2" s="23"/>
      <c r="G2" s="23"/>
      <c r="H2" s="23"/>
      <c r="I2" s="23"/>
      <c r="J2" s="23"/>
      <c r="K2" s="23"/>
      <c r="L2" s="23"/>
      <c r="M2" s="23"/>
      <c r="N2" s="23"/>
      <c r="O2" s="216"/>
    </row>
    <row r="3" spans="1:15" s="212" customFormat="1" ht="15" customHeight="1">
      <c r="A3" s="217" t="s">
        <v>238</v>
      </c>
      <c r="B3" s="210"/>
      <c r="C3" s="210"/>
      <c r="D3" s="210"/>
      <c r="E3" s="211"/>
      <c r="F3" s="210"/>
      <c r="G3" s="210"/>
      <c r="H3" s="210"/>
      <c r="I3" s="210"/>
      <c r="J3" s="210"/>
      <c r="K3" s="210"/>
      <c r="L3" s="210"/>
      <c r="M3" s="210"/>
      <c r="N3" s="218"/>
      <c r="O3" s="219" t="s">
        <v>239</v>
      </c>
    </row>
    <row r="4" spans="1:15" s="8" customFormat="1" ht="15" customHeight="1">
      <c r="A4" s="409" t="s">
        <v>95</v>
      </c>
      <c r="B4" s="409"/>
      <c r="C4" s="410"/>
      <c r="D4" s="410"/>
      <c r="E4" s="410"/>
      <c r="F4" s="410"/>
      <c r="G4" s="410"/>
      <c r="H4" s="410"/>
      <c r="I4" s="410"/>
      <c r="J4" s="410"/>
      <c r="K4" s="410"/>
      <c r="L4" s="410"/>
      <c r="M4" s="410"/>
      <c r="N4" s="410"/>
      <c r="O4" s="410"/>
    </row>
    <row r="5" spans="1:15" ht="17.399999999999999">
      <c r="A5" s="422" t="s">
        <v>96</v>
      </c>
      <c r="B5" s="422"/>
      <c r="C5" s="422"/>
      <c r="D5" s="422"/>
      <c r="E5" s="422"/>
      <c r="F5" s="422"/>
      <c r="G5" s="422"/>
      <c r="H5" s="422"/>
      <c r="I5" s="422"/>
      <c r="J5" s="422"/>
      <c r="K5" s="422"/>
      <c r="L5" s="422"/>
      <c r="M5" s="422"/>
      <c r="N5" s="422"/>
      <c r="O5" s="422"/>
    </row>
    <row r="6" spans="1:15" s="7" customFormat="1" ht="15" customHeight="1">
      <c r="A6" s="427" t="s">
        <v>19</v>
      </c>
      <c r="B6" s="427"/>
      <c r="C6" s="427"/>
      <c r="D6" s="427"/>
      <c r="E6" s="427"/>
      <c r="F6" s="427"/>
      <c r="G6" s="427"/>
      <c r="H6" s="427"/>
      <c r="I6" s="427"/>
      <c r="J6" s="427"/>
      <c r="K6" s="427"/>
      <c r="L6" s="427"/>
      <c r="M6" s="427"/>
      <c r="N6" s="427"/>
      <c r="O6" s="427"/>
    </row>
    <row r="7" spans="1:15" s="7" customFormat="1" ht="15" customHeight="1"/>
    <row r="8" spans="1:15" s="8" customFormat="1" ht="22.2" customHeight="1">
      <c r="A8" s="50"/>
      <c r="B8" s="424" t="s">
        <v>51</v>
      </c>
      <c r="C8" s="424"/>
      <c r="D8" s="420" t="s">
        <v>52</v>
      </c>
      <c r="E8" s="421"/>
      <c r="F8" s="420" t="s">
        <v>53</v>
      </c>
      <c r="G8" s="421"/>
      <c r="H8" s="420" t="s">
        <v>54</v>
      </c>
      <c r="I8" s="421"/>
      <c r="J8" s="420" t="s">
        <v>55</v>
      </c>
      <c r="K8" s="421"/>
      <c r="L8" s="420" t="s">
        <v>56</v>
      </c>
      <c r="M8" s="421"/>
      <c r="N8" s="420" t="s">
        <v>57</v>
      </c>
      <c r="O8" s="421"/>
    </row>
    <row r="9" spans="1:15" s="171" customFormat="1" ht="15" customHeight="1">
      <c r="A9" s="176"/>
      <c r="B9" s="294"/>
      <c r="C9" s="294"/>
      <c r="D9" s="294"/>
      <c r="E9" s="294"/>
      <c r="F9" s="294"/>
      <c r="G9" s="294"/>
      <c r="H9" s="294"/>
      <c r="I9" s="294"/>
      <c r="J9" s="294"/>
      <c r="K9" s="294"/>
      <c r="L9" s="294"/>
      <c r="M9" s="294"/>
      <c r="N9" s="294"/>
      <c r="O9" s="294"/>
    </row>
    <row r="10" spans="1:15" s="199" customFormat="1" ht="13.95" customHeight="1">
      <c r="A10" s="287"/>
      <c r="B10" s="429" t="s">
        <v>101</v>
      </c>
      <c r="C10" s="430"/>
      <c r="D10" s="430"/>
      <c r="E10" s="430"/>
      <c r="F10" s="430"/>
      <c r="G10" s="430"/>
      <c r="H10" s="430"/>
      <c r="I10" s="430"/>
      <c r="J10" s="430"/>
      <c r="K10" s="430"/>
      <c r="L10" s="430"/>
      <c r="M10" s="430"/>
      <c r="N10" s="430"/>
      <c r="O10" s="431"/>
    </row>
    <row r="11" spans="1:15" s="199" customFormat="1" ht="13.95" customHeight="1">
      <c r="A11" s="194" t="s">
        <v>98</v>
      </c>
      <c r="B11" s="74">
        <v>11000010050</v>
      </c>
      <c r="C11" s="84"/>
      <c r="D11" s="74">
        <f t="shared" ref="D11:D15" si="0">B11+1000</f>
        <v>11000011050</v>
      </c>
      <c r="E11" s="295"/>
      <c r="F11" s="74">
        <f t="shared" ref="F11:F15" si="1">B11+2000</f>
        <v>11000012050</v>
      </c>
      <c r="G11" s="295"/>
      <c r="H11" s="74">
        <f t="shared" ref="H11:H15" si="2">B11+3000</f>
        <v>11000013050</v>
      </c>
      <c r="I11" s="295"/>
      <c r="J11" s="74">
        <f t="shared" ref="J11:J15" si="3">B11+4000</f>
        <v>11000014050</v>
      </c>
      <c r="K11" s="295"/>
      <c r="L11" s="74">
        <f t="shared" ref="L11:L15" si="4">B11+5000</f>
        <v>11000015050</v>
      </c>
      <c r="M11" s="295"/>
      <c r="N11" s="74">
        <f t="shared" ref="N11:N15" si="5">B11+9000</f>
        <v>11000019050</v>
      </c>
      <c r="O11" s="295"/>
    </row>
    <row r="12" spans="1:15" s="199" customFormat="1" ht="13.95" customHeight="1">
      <c r="A12" s="194" t="s">
        <v>146</v>
      </c>
      <c r="B12" s="202">
        <v>11000010051</v>
      </c>
      <c r="C12" s="78"/>
      <c r="D12" s="202">
        <f>B12+1000</f>
        <v>11000011051</v>
      </c>
      <c r="E12" s="96"/>
      <c r="F12" s="202">
        <f>B12+2000</f>
        <v>11000012051</v>
      </c>
      <c r="G12" s="96"/>
      <c r="H12" s="202">
        <f>B12+3000</f>
        <v>11000013051</v>
      </c>
      <c r="I12" s="96"/>
      <c r="J12" s="202">
        <f>B12+4000</f>
        <v>11000014051</v>
      </c>
      <c r="K12" s="96"/>
      <c r="L12" s="202">
        <f>B12+5000</f>
        <v>11000015051</v>
      </c>
      <c r="M12" s="96"/>
      <c r="N12" s="202">
        <f>B12+9000</f>
        <v>11000019051</v>
      </c>
      <c r="O12" s="96"/>
    </row>
    <row r="13" spans="1:15" s="199" customFormat="1" ht="25.95" customHeight="1">
      <c r="A13" s="26" t="s">
        <v>99</v>
      </c>
      <c r="B13" s="202">
        <v>11000010060</v>
      </c>
      <c r="C13" s="78"/>
      <c r="D13" s="202">
        <f t="shared" si="0"/>
        <v>11000011060</v>
      </c>
      <c r="E13" s="96"/>
      <c r="F13" s="202">
        <f t="shared" si="1"/>
        <v>11000012060</v>
      </c>
      <c r="G13" s="96"/>
      <c r="H13" s="202">
        <f t="shared" si="2"/>
        <v>11000013060</v>
      </c>
      <c r="I13" s="96"/>
      <c r="J13" s="202">
        <f t="shared" si="3"/>
        <v>11000014060</v>
      </c>
      <c r="K13" s="96"/>
      <c r="L13" s="202">
        <f t="shared" si="4"/>
        <v>11000015060</v>
      </c>
      <c r="M13" s="96"/>
      <c r="N13" s="202">
        <f t="shared" si="5"/>
        <v>11000019060</v>
      </c>
      <c r="O13" s="96"/>
    </row>
    <row r="14" spans="1:15" s="199" customFormat="1" ht="19.95" customHeight="1">
      <c r="A14" s="26" t="s">
        <v>100</v>
      </c>
      <c r="B14" s="202">
        <v>11000010070</v>
      </c>
      <c r="C14" s="78"/>
      <c r="D14" s="202">
        <f t="shared" si="0"/>
        <v>11000011070</v>
      </c>
      <c r="E14" s="96"/>
      <c r="F14" s="202">
        <f t="shared" si="1"/>
        <v>11000012070</v>
      </c>
      <c r="G14" s="96"/>
      <c r="H14" s="202">
        <f t="shared" si="2"/>
        <v>11000013070</v>
      </c>
      <c r="I14" s="96"/>
      <c r="J14" s="202">
        <f t="shared" si="3"/>
        <v>11000014070</v>
      </c>
      <c r="K14" s="96"/>
      <c r="L14" s="202">
        <f t="shared" si="4"/>
        <v>11000015070</v>
      </c>
      <c r="M14" s="96"/>
      <c r="N14" s="202">
        <f t="shared" si="5"/>
        <v>11000019070</v>
      </c>
      <c r="O14" s="96"/>
    </row>
    <row r="15" spans="1:15" s="199" customFormat="1" ht="15" customHeight="1">
      <c r="A15" s="381" t="s">
        <v>288</v>
      </c>
      <c r="B15" s="202">
        <v>11000010080</v>
      </c>
      <c r="C15" s="78"/>
      <c r="D15" s="202">
        <f t="shared" si="0"/>
        <v>11000011080</v>
      </c>
      <c r="E15" s="96"/>
      <c r="F15" s="202">
        <f t="shared" si="1"/>
        <v>11000012080</v>
      </c>
      <c r="G15" s="96"/>
      <c r="H15" s="202">
        <f t="shared" si="2"/>
        <v>11000013080</v>
      </c>
      <c r="I15" s="96"/>
      <c r="J15" s="202">
        <f t="shared" si="3"/>
        <v>11000014080</v>
      </c>
      <c r="K15" s="96"/>
      <c r="L15" s="202">
        <f t="shared" si="4"/>
        <v>11000015080</v>
      </c>
      <c r="M15" s="96"/>
      <c r="N15" s="202">
        <f t="shared" si="5"/>
        <v>11000019080</v>
      </c>
      <c r="O15" s="96"/>
    </row>
    <row r="16" spans="1:15" s="199" customFormat="1" ht="16.95" customHeight="1">
      <c r="A16" s="51"/>
      <c r="B16" s="47"/>
      <c r="C16" s="52"/>
      <c r="D16" s="47"/>
      <c r="E16" s="53"/>
      <c r="F16" s="47"/>
      <c r="G16" s="53"/>
      <c r="H16" s="47"/>
      <c r="I16" s="53"/>
      <c r="J16" s="47"/>
      <c r="K16" s="53"/>
      <c r="L16" s="47"/>
      <c r="M16" s="53"/>
      <c r="N16" s="47"/>
      <c r="O16" s="53"/>
    </row>
    <row r="17" spans="1:15" s="199" customFormat="1" ht="13.95" customHeight="1">
      <c r="A17" s="287"/>
      <c r="B17" s="429" t="s">
        <v>102</v>
      </c>
      <c r="C17" s="430"/>
      <c r="D17" s="430"/>
      <c r="E17" s="430"/>
      <c r="F17" s="430"/>
      <c r="G17" s="430"/>
      <c r="H17" s="430"/>
      <c r="I17" s="430"/>
      <c r="J17" s="430"/>
      <c r="K17" s="430"/>
      <c r="L17" s="430"/>
      <c r="M17" s="430"/>
      <c r="N17" s="430"/>
      <c r="O17" s="431"/>
    </row>
    <row r="18" spans="1:15" s="199" customFormat="1" ht="13.95" customHeight="1">
      <c r="A18" s="194" t="s">
        <v>98</v>
      </c>
      <c r="B18" s="74">
        <v>11000010090</v>
      </c>
      <c r="C18" s="84"/>
      <c r="D18" s="74">
        <f t="shared" ref="D18:D22" si="6">B18+1000</f>
        <v>11000011090</v>
      </c>
      <c r="E18" s="295"/>
      <c r="F18" s="74">
        <f t="shared" ref="F18:F22" si="7">B18+2000</f>
        <v>11000012090</v>
      </c>
      <c r="G18" s="295"/>
      <c r="H18" s="74">
        <f t="shared" ref="H18:H22" si="8">B18+3000</f>
        <v>11000013090</v>
      </c>
      <c r="I18" s="295"/>
      <c r="J18" s="74">
        <f t="shared" ref="J18:J22" si="9">B18+4000</f>
        <v>11000014090</v>
      </c>
      <c r="K18" s="295"/>
      <c r="L18" s="74">
        <f t="shared" ref="L18:L22" si="10">B18+5000</f>
        <v>11000015090</v>
      </c>
      <c r="M18" s="295"/>
      <c r="N18" s="74">
        <f t="shared" ref="N18:N22" si="11">B18+9000</f>
        <v>11000019090</v>
      </c>
      <c r="O18" s="295"/>
    </row>
    <row r="19" spans="1:15" s="199" customFormat="1" ht="13.95" customHeight="1">
      <c r="A19" s="194" t="s">
        <v>146</v>
      </c>
      <c r="B19" s="202">
        <v>11000010091</v>
      </c>
      <c r="C19" s="78"/>
      <c r="D19" s="202">
        <f>B19+1000</f>
        <v>11000011091</v>
      </c>
      <c r="E19" s="96"/>
      <c r="F19" s="202">
        <f>B19+2000</f>
        <v>11000012091</v>
      </c>
      <c r="G19" s="96"/>
      <c r="H19" s="202">
        <f>B19+3000</f>
        <v>11000013091</v>
      </c>
      <c r="I19" s="96"/>
      <c r="J19" s="202">
        <f>B19+4000</f>
        <v>11000014091</v>
      </c>
      <c r="K19" s="96"/>
      <c r="L19" s="202">
        <f>B19+5000</f>
        <v>11000015091</v>
      </c>
      <c r="M19" s="96"/>
      <c r="N19" s="202">
        <f>B19+9000</f>
        <v>11000019091</v>
      </c>
      <c r="O19" s="96"/>
    </row>
    <row r="20" spans="1:15" s="199" customFormat="1" ht="24" customHeight="1">
      <c r="A20" s="26" t="s">
        <v>99</v>
      </c>
      <c r="B20" s="202">
        <v>11000010100</v>
      </c>
      <c r="C20" s="78"/>
      <c r="D20" s="202">
        <f t="shared" si="6"/>
        <v>11000011100</v>
      </c>
      <c r="E20" s="96"/>
      <c r="F20" s="202">
        <f t="shared" si="7"/>
        <v>11000012100</v>
      </c>
      <c r="G20" s="96"/>
      <c r="H20" s="202">
        <f t="shared" si="8"/>
        <v>11000013100</v>
      </c>
      <c r="I20" s="96"/>
      <c r="J20" s="202">
        <f t="shared" si="9"/>
        <v>11000014100</v>
      </c>
      <c r="K20" s="96"/>
      <c r="L20" s="202">
        <f t="shared" si="10"/>
        <v>11000015100</v>
      </c>
      <c r="M20" s="96"/>
      <c r="N20" s="202">
        <f t="shared" si="11"/>
        <v>11000019100</v>
      </c>
      <c r="O20" s="96"/>
    </row>
    <row r="21" spans="1:15" s="199" customFormat="1" ht="14.4" customHeight="1">
      <c r="A21" s="26" t="s">
        <v>100</v>
      </c>
      <c r="B21" s="202">
        <v>11000010110</v>
      </c>
      <c r="C21" s="78"/>
      <c r="D21" s="202">
        <f t="shared" si="6"/>
        <v>11000011110</v>
      </c>
      <c r="E21" s="96"/>
      <c r="F21" s="202">
        <f t="shared" si="7"/>
        <v>11000012110</v>
      </c>
      <c r="G21" s="96"/>
      <c r="H21" s="202">
        <f t="shared" si="8"/>
        <v>11000013110</v>
      </c>
      <c r="I21" s="96"/>
      <c r="J21" s="202">
        <f t="shared" si="9"/>
        <v>11000014110</v>
      </c>
      <c r="K21" s="96"/>
      <c r="L21" s="202">
        <f t="shared" si="10"/>
        <v>11000015110</v>
      </c>
      <c r="M21" s="96"/>
      <c r="N21" s="202">
        <f t="shared" si="11"/>
        <v>11000019110</v>
      </c>
      <c r="O21" s="96"/>
    </row>
    <row r="22" spans="1:15" s="199" customFormat="1" ht="15" customHeight="1">
      <c r="A22" s="381" t="s">
        <v>287</v>
      </c>
      <c r="B22" s="202">
        <v>11000010120</v>
      </c>
      <c r="C22" s="78"/>
      <c r="D22" s="202">
        <f t="shared" si="6"/>
        <v>11000011120</v>
      </c>
      <c r="E22" s="96"/>
      <c r="F22" s="202">
        <f t="shared" si="7"/>
        <v>11000012120</v>
      </c>
      <c r="G22" s="96"/>
      <c r="H22" s="202">
        <f t="shared" si="8"/>
        <v>11000013120</v>
      </c>
      <c r="I22" s="96"/>
      <c r="J22" s="202">
        <f t="shared" si="9"/>
        <v>11000014120</v>
      </c>
      <c r="K22" s="96"/>
      <c r="L22" s="202">
        <f t="shared" si="10"/>
        <v>11000015120</v>
      </c>
      <c r="M22" s="96"/>
      <c r="N22" s="202">
        <f t="shared" si="11"/>
        <v>11000019120</v>
      </c>
      <c r="O22" s="96"/>
    </row>
    <row r="23" spans="1:15" s="199" customFormat="1" ht="13.95" customHeight="1"/>
    <row r="24" spans="1:15" s="199" customFormat="1" ht="15" customHeight="1">
      <c r="A24" s="287"/>
      <c r="B24" s="429" t="s">
        <v>97</v>
      </c>
      <c r="C24" s="430"/>
      <c r="D24" s="430"/>
      <c r="E24" s="430"/>
      <c r="F24" s="430"/>
      <c r="G24" s="430"/>
      <c r="H24" s="430"/>
      <c r="I24" s="430"/>
      <c r="J24" s="430"/>
      <c r="K24" s="430"/>
      <c r="L24" s="430"/>
      <c r="M24" s="430"/>
      <c r="N24" s="430"/>
      <c r="O24" s="431"/>
    </row>
    <row r="25" spans="1:15" s="199" customFormat="1" ht="15" customHeight="1">
      <c r="A25" s="194" t="s">
        <v>98</v>
      </c>
      <c r="B25" s="74">
        <v>11000010010</v>
      </c>
      <c r="C25" s="84"/>
      <c r="D25" s="74">
        <f>B25+1000</f>
        <v>11000011010</v>
      </c>
      <c r="E25" s="295"/>
      <c r="F25" s="74">
        <f>B25+2000</f>
        <v>11000012010</v>
      </c>
      <c r="G25" s="295"/>
      <c r="H25" s="74">
        <f>B25+3000</f>
        <v>11000013010</v>
      </c>
      <c r="I25" s="295"/>
      <c r="J25" s="74">
        <f>B25+4000</f>
        <v>11000014010</v>
      </c>
      <c r="K25" s="295"/>
      <c r="L25" s="74">
        <f>B25+5000</f>
        <v>11000015010</v>
      </c>
      <c r="M25" s="295"/>
      <c r="N25" s="74">
        <f>B25+9000</f>
        <v>11000019010</v>
      </c>
      <c r="O25" s="295"/>
    </row>
    <row r="26" spans="1:15" s="199" customFormat="1" ht="15" customHeight="1">
      <c r="A26" s="194" t="s">
        <v>146</v>
      </c>
      <c r="B26" s="202">
        <v>11000010011</v>
      </c>
      <c r="C26" s="78"/>
      <c r="D26" s="202">
        <f>B26+1000</f>
        <v>11000011011</v>
      </c>
      <c r="E26" s="96"/>
      <c r="F26" s="202">
        <f>B26+2000</f>
        <v>11000012011</v>
      </c>
      <c r="G26" s="96"/>
      <c r="H26" s="202">
        <f>B26+3000</f>
        <v>11000013011</v>
      </c>
      <c r="I26" s="96"/>
      <c r="J26" s="202">
        <f>B26+4000</f>
        <v>11000014011</v>
      </c>
      <c r="K26" s="96"/>
      <c r="L26" s="202">
        <f>B26+5000</f>
        <v>11000015011</v>
      </c>
      <c r="M26" s="96"/>
      <c r="N26" s="202">
        <f>B26+9000</f>
        <v>11000019011</v>
      </c>
      <c r="O26" s="96"/>
    </row>
    <row r="27" spans="1:15" s="199" customFormat="1" ht="27" customHeight="1">
      <c r="A27" s="26" t="s">
        <v>99</v>
      </c>
      <c r="B27" s="202">
        <v>11000010020</v>
      </c>
      <c r="C27" s="78"/>
      <c r="D27" s="202">
        <f t="shared" ref="D27:D29" si="12">B27+1000</f>
        <v>11000011020</v>
      </c>
      <c r="E27" s="96"/>
      <c r="F27" s="202">
        <f t="shared" ref="F27:F29" si="13">B27+2000</f>
        <v>11000012020</v>
      </c>
      <c r="G27" s="96"/>
      <c r="H27" s="202">
        <f t="shared" ref="H27:H29" si="14">B27+3000</f>
        <v>11000013020</v>
      </c>
      <c r="I27" s="96"/>
      <c r="J27" s="202">
        <f t="shared" ref="J27:J29" si="15">B27+4000</f>
        <v>11000014020</v>
      </c>
      <c r="K27" s="96"/>
      <c r="L27" s="202">
        <f t="shared" ref="L27:L29" si="16">B27+5000</f>
        <v>11000015020</v>
      </c>
      <c r="M27" s="96"/>
      <c r="N27" s="202">
        <f t="shared" ref="N27:N29" si="17">B27+9000</f>
        <v>11000019020</v>
      </c>
      <c r="O27" s="96"/>
    </row>
    <row r="28" spans="1:15" s="16" customFormat="1" ht="15.6" customHeight="1">
      <c r="A28" s="26" t="s">
        <v>100</v>
      </c>
      <c r="B28" s="72">
        <v>11000010030</v>
      </c>
      <c r="C28" s="78"/>
      <c r="D28" s="72">
        <f t="shared" si="12"/>
        <v>11000011030</v>
      </c>
      <c r="E28" s="96"/>
      <c r="F28" s="72">
        <f t="shared" si="13"/>
        <v>11000012030</v>
      </c>
      <c r="G28" s="96"/>
      <c r="H28" s="72">
        <f t="shared" si="14"/>
        <v>11000013030</v>
      </c>
      <c r="I28" s="96"/>
      <c r="J28" s="72">
        <f t="shared" si="15"/>
        <v>11000014030</v>
      </c>
      <c r="K28" s="96"/>
      <c r="L28" s="72">
        <f t="shared" si="16"/>
        <v>11000015030</v>
      </c>
      <c r="M28" s="96"/>
      <c r="N28" s="72">
        <f t="shared" si="17"/>
        <v>11000019030</v>
      </c>
      <c r="O28" s="96"/>
    </row>
    <row r="29" spans="1:15" s="16" customFormat="1" ht="16.95" customHeight="1">
      <c r="A29" s="381" t="s">
        <v>286</v>
      </c>
      <c r="B29" s="72">
        <v>11000010040</v>
      </c>
      <c r="C29" s="78"/>
      <c r="D29" s="72">
        <f t="shared" si="12"/>
        <v>11000011040</v>
      </c>
      <c r="E29" s="96"/>
      <c r="F29" s="72">
        <f t="shared" si="13"/>
        <v>11000012040</v>
      </c>
      <c r="G29" s="96"/>
      <c r="H29" s="72">
        <f t="shared" si="14"/>
        <v>11000013040</v>
      </c>
      <c r="I29" s="96"/>
      <c r="J29" s="72">
        <f t="shared" si="15"/>
        <v>11000014040</v>
      </c>
      <c r="K29" s="96"/>
      <c r="L29" s="72">
        <f t="shared" si="16"/>
        <v>11000015040</v>
      </c>
      <c r="M29" s="96"/>
      <c r="N29" s="72">
        <f t="shared" si="17"/>
        <v>11000019040</v>
      </c>
      <c r="O29" s="96"/>
    </row>
    <row r="30" spans="1:15" s="8" customFormat="1" ht="13.95" customHeight="1"/>
    <row r="31" spans="1:15">
      <c r="O31" s="20" t="s">
        <v>309</v>
      </c>
    </row>
    <row r="32" spans="1:15">
      <c r="O32" s="20" t="s">
        <v>103</v>
      </c>
    </row>
  </sheetData>
  <customSheetViews>
    <customSheetView guid="{4C41525E-EFC1-47E0-ADE3-11DC816135E6}">
      <pageMargins left="0.7" right="0.7" top="0.75" bottom="0.75" header="0.3" footer="0.3"/>
      <pageSetup orientation="portrait" r:id="rId1"/>
    </customSheetView>
  </customSheetViews>
  <mergeCells count="13">
    <mergeCell ref="B24:O24"/>
    <mergeCell ref="B10:O10"/>
    <mergeCell ref="B17:O17"/>
    <mergeCell ref="A4:O4"/>
    <mergeCell ref="A5:O5"/>
    <mergeCell ref="A6:O6"/>
    <mergeCell ref="B8:C8"/>
    <mergeCell ref="D8:E8"/>
    <mergeCell ref="F8:G8"/>
    <mergeCell ref="H8:I8"/>
    <mergeCell ref="J8:K8"/>
    <mergeCell ref="L8:M8"/>
    <mergeCell ref="N8:O8"/>
  </mergeCells>
  <printOptions horizontalCentered="1"/>
  <pageMargins left="0.39370078740157483" right="0.39370078740157483" top="0.39370078740157483" bottom="0.39370078740157483" header="0.39370078740157483" footer="0.39370078740157483"/>
  <pageSetup paperSize="5" scale="89" orientation="landscape" r:id="rId2"/>
  <drawing r:id="rId3"/>
  <legacyDrawingHF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J34"/>
  <sheetViews>
    <sheetView showGridLines="0" zoomScaleNormal="100" workbookViewId="0">
      <selection activeCell="A2" sqref="A2"/>
    </sheetView>
  </sheetViews>
  <sheetFormatPr defaultColWidth="9.109375" defaultRowHeight="13.8"/>
  <cols>
    <col min="1" max="1" width="56.33203125" style="33" customWidth="1"/>
    <col min="2" max="2" width="5.6640625" style="188" customWidth="1"/>
    <col min="3" max="3" width="9.6640625" style="54" customWidth="1"/>
    <col min="4" max="4" width="17.6640625" style="33" customWidth="1"/>
    <col min="5" max="16384" width="9.109375" style="33"/>
  </cols>
  <sheetData>
    <row r="1" spans="1:10" ht="24.6" customHeight="1">
      <c r="A1" s="262"/>
      <c r="B1" s="215"/>
      <c r="C1" s="296"/>
      <c r="D1" s="216" t="s">
        <v>267</v>
      </c>
    </row>
    <row r="2" spans="1:10" s="173" customFormat="1" ht="27" customHeight="1">
      <c r="A2" s="262"/>
      <c r="B2" s="308"/>
      <c r="C2" s="296"/>
      <c r="D2" s="216"/>
    </row>
    <row r="3" spans="1:10" s="212" customFormat="1" ht="15" customHeight="1">
      <c r="A3" s="217" t="s">
        <v>238</v>
      </c>
      <c r="B3" s="221"/>
      <c r="C3" s="218"/>
      <c r="D3" s="219" t="s">
        <v>239</v>
      </c>
      <c r="E3" s="211"/>
      <c r="F3" s="210"/>
      <c r="G3" s="210"/>
      <c r="H3" s="210"/>
      <c r="I3" s="210"/>
      <c r="J3" s="210"/>
    </row>
    <row r="4" spans="1:10" s="36" customFormat="1" ht="20.399999999999999" customHeight="1">
      <c r="A4" s="432" t="s">
        <v>104</v>
      </c>
      <c r="B4" s="432"/>
      <c r="C4" s="433"/>
      <c r="D4" s="433"/>
    </row>
    <row r="5" spans="1:10" ht="24" customHeight="1">
      <c r="A5" s="434" t="s">
        <v>209</v>
      </c>
      <c r="B5" s="434"/>
      <c r="C5" s="434"/>
      <c r="D5" s="434"/>
    </row>
    <row r="6" spans="1:10" ht="24" customHeight="1">
      <c r="A6" s="435" t="s">
        <v>160</v>
      </c>
      <c r="B6" s="435"/>
      <c r="C6" s="435"/>
      <c r="D6" s="435"/>
    </row>
    <row r="7" spans="1:10" s="55" customFormat="1" ht="13.2" customHeight="1">
      <c r="A7" s="436" t="s">
        <v>4</v>
      </c>
      <c r="B7" s="436"/>
      <c r="C7" s="436"/>
      <c r="D7" s="436"/>
    </row>
    <row r="8" spans="1:10" s="36" customFormat="1" ht="12" customHeight="1">
      <c r="A8" s="60"/>
      <c r="B8" s="243"/>
      <c r="C8" s="104"/>
      <c r="D8" s="58"/>
    </row>
    <row r="9" spans="1:10" s="56" customFormat="1" ht="13.95" customHeight="1">
      <c r="A9" s="181" t="s">
        <v>105</v>
      </c>
      <c r="B9" s="209" t="s">
        <v>179</v>
      </c>
      <c r="C9" s="182">
        <v>12000010030</v>
      </c>
      <c r="D9" s="100"/>
    </row>
    <row r="10" spans="1:10" s="56" customFormat="1" ht="13.95" customHeight="1">
      <c r="A10" s="297"/>
      <c r="B10" s="122"/>
      <c r="C10" s="101"/>
      <c r="D10" s="114"/>
    </row>
    <row r="11" spans="1:10" s="56" customFormat="1" ht="13.95" customHeight="1">
      <c r="A11" s="181" t="s">
        <v>106</v>
      </c>
      <c r="B11" s="209" t="s">
        <v>180</v>
      </c>
      <c r="C11" s="182">
        <v>12000010040</v>
      </c>
      <c r="D11" s="192"/>
    </row>
    <row r="12" spans="1:10" s="56" customFormat="1" ht="13.95" customHeight="1">
      <c r="A12" s="298"/>
      <c r="B12" s="299"/>
      <c r="C12" s="102"/>
      <c r="D12" s="115"/>
    </row>
    <row r="13" spans="1:10" s="56" customFormat="1" ht="13.95" customHeight="1">
      <c r="A13" s="181" t="s">
        <v>6</v>
      </c>
      <c r="B13" s="209" t="s">
        <v>181</v>
      </c>
      <c r="C13" s="183">
        <v>12000010050</v>
      </c>
      <c r="D13" s="105"/>
    </row>
    <row r="14" spans="1:10" s="56" customFormat="1" ht="13.95" customHeight="1">
      <c r="A14" s="191"/>
      <c r="B14" s="299"/>
      <c r="C14" s="103"/>
      <c r="D14" s="57"/>
    </row>
    <row r="15" spans="1:10" s="56" customFormat="1" ht="13.95" customHeight="1">
      <c r="A15" s="181" t="s">
        <v>7</v>
      </c>
      <c r="B15" s="209" t="s">
        <v>182</v>
      </c>
      <c r="C15" s="182">
        <v>12000010060</v>
      </c>
      <c r="D15" s="100"/>
    </row>
    <row r="16" spans="1:10" s="36" customFormat="1" ht="13.95" customHeight="1">
      <c r="A16" s="58"/>
      <c r="B16" s="180"/>
      <c r="C16" s="104"/>
      <c r="D16" s="58"/>
    </row>
    <row r="17" spans="1:9" s="36" customFormat="1" ht="13.95" customHeight="1">
      <c r="A17" s="187" t="s">
        <v>161</v>
      </c>
      <c r="B17" s="301"/>
      <c r="C17" s="182">
        <v>12000010070</v>
      </c>
      <c r="D17" s="98"/>
    </row>
    <row r="18" spans="1:9" s="59" customFormat="1" ht="13.95" customHeight="1">
      <c r="A18" s="187" t="s">
        <v>162</v>
      </c>
      <c r="B18" s="301"/>
      <c r="C18" s="182">
        <v>12000010150</v>
      </c>
      <c r="D18" s="98"/>
      <c r="E18" s="36"/>
      <c r="F18" s="36"/>
      <c r="G18" s="36"/>
      <c r="H18" s="36"/>
      <c r="I18" s="36"/>
    </row>
    <row r="19" spans="1:9" s="61" customFormat="1" ht="13.95" customHeight="1">
      <c r="A19" s="187" t="s">
        <v>163</v>
      </c>
      <c r="B19" s="301"/>
      <c r="C19" s="182">
        <v>12000010210</v>
      </c>
      <c r="D19" s="110"/>
      <c r="E19" s="60"/>
      <c r="F19" s="60"/>
      <c r="G19" s="60"/>
      <c r="H19" s="60"/>
      <c r="I19" s="60"/>
    </row>
    <row r="20" spans="1:9" s="36" customFormat="1" ht="13.95" customHeight="1">
      <c r="A20" s="300" t="s">
        <v>252</v>
      </c>
      <c r="B20" s="304" t="s">
        <v>214</v>
      </c>
      <c r="C20" s="182">
        <v>12000010280</v>
      </c>
      <c r="D20" s="143"/>
    </row>
    <row r="21" spans="1:9" s="36" customFormat="1" ht="22.95" customHeight="1">
      <c r="A21" s="339" t="s">
        <v>210</v>
      </c>
      <c r="B21" s="303"/>
      <c r="C21" s="184">
        <v>12000010290</v>
      </c>
      <c r="D21" s="185"/>
    </row>
    <row r="22" spans="1:9" s="36" customFormat="1" ht="13.95" customHeight="1">
      <c r="A22" s="225" t="s">
        <v>164</v>
      </c>
      <c r="B22" s="304"/>
      <c r="C22" s="182">
        <v>12000010300</v>
      </c>
      <c r="D22" s="110"/>
    </row>
    <row r="23" spans="1:9" s="36" customFormat="1" ht="13.95" customHeight="1">
      <c r="A23" s="307" t="s">
        <v>165</v>
      </c>
      <c r="B23" s="304" t="s">
        <v>212</v>
      </c>
      <c r="C23" s="182">
        <v>12000010310</v>
      </c>
      <c r="D23" s="110"/>
    </row>
    <row r="24" spans="1:9" s="59" customFormat="1" ht="13.95" customHeight="1">
      <c r="A24" s="377" t="s">
        <v>279</v>
      </c>
      <c r="B24" s="304"/>
      <c r="C24" s="182">
        <v>12000010270</v>
      </c>
      <c r="D24" s="106"/>
      <c r="E24" s="36"/>
      <c r="F24" s="36"/>
      <c r="G24" s="36"/>
      <c r="H24" s="36"/>
      <c r="I24" s="36"/>
    </row>
    <row r="25" spans="1:9" s="36" customFormat="1" ht="13.95" customHeight="1">
      <c r="A25" s="187" t="s">
        <v>167</v>
      </c>
      <c r="B25" s="304"/>
      <c r="C25" s="182">
        <v>12000010330</v>
      </c>
      <c r="D25" s="110"/>
    </row>
    <row r="26" spans="1:9" s="36" customFormat="1" ht="13.95" customHeight="1">
      <c r="A26" s="300" t="s">
        <v>211</v>
      </c>
      <c r="B26" s="304" t="s">
        <v>213</v>
      </c>
      <c r="C26" s="80">
        <v>12000010320</v>
      </c>
      <c r="D26" s="143"/>
    </row>
    <row r="27" spans="1:9" s="36" customFormat="1" ht="14.4" customHeight="1">
      <c r="A27" s="305" t="s">
        <v>225</v>
      </c>
      <c r="B27" s="306" t="s">
        <v>223</v>
      </c>
      <c r="C27" s="184">
        <v>12000010340</v>
      </c>
      <c r="D27" s="186"/>
    </row>
    <row r="28" spans="1:9" s="190" customFormat="1" ht="14.4" customHeight="1">
      <c r="A28" s="305"/>
      <c r="B28" s="306"/>
      <c r="C28" s="184"/>
      <c r="D28" s="186"/>
    </row>
    <row r="29" spans="1:9" s="56" customFormat="1" ht="15.6" customHeight="1">
      <c r="A29" s="181" t="s">
        <v>269</v>
      </c>
      <c r="B29" s="179"/>
      <c r="C29" s="182">
        <v>12000010010</v>
      </c>
      <c r="D29" s="98"/>
    </row>
    <row r="30" spans="1:9" s="56" customFormat="1" ht="13.95" customHeight="1">
      <c r="A30" s="181" t="s">
        <v>270</v>
      </c>
      <c r="B30" s="209"/>
      <c r="C30" s="182">
        <v>12000010020</v>
      </c>
      <c r="D30" s="98"/>
    </row>
    <row r="31" spans="1:9" s="36" customFormat="1" ht="13.95" customHeight="1">
      <c r="A31" s="60"/>
      <c r="B31" s="243"/>
      <c r="C31" s="62"/>
    </row>
    <row r="32" spans="1:9" s="36" customFormat="1" ht="13.95" customHeight="1">
      <c r="B32" s="189"/>
      <c r="C32" s="62"/>
    </row>
    <row r="33" spans="2:4" s="36" customFormat="1" ht="13.95" customHeight="1">
      <c r="B33" s="189"/>
      <c r="C33" s="62"/>
      <c r="D33" s="20" t="s">
        <v>309</v>
      </c>
    </row>
    <row r="34" spans="2:4" s="36" customFormat="1" ht="13.95" customHeight="1">
      <c r="B34" s="189"/>
      <c r="C34" s="62"/>
      <c r="D34" s="63" t="s">
        <v>108</v>
      </c>
    </row>
  </sheetData>
  <customSheetViews>
    <customSheetView guid="{4C41525E-EFC1-47E0-ADE3-11DC816135E6}" showGridLines="0">
      <pageMargins left="0.7" right="0.7" top="0.75" bottom="0.75" header="0.3" footer="0.3"/>
      <pageSetup orientation="portrait" r:id="rId1"/>
    </customSheetView>
  </customSheetViews>
  <mergeCells count="4">
    <mergeCell ref="A4:D4"/>
    <mergeCell ref="A5:D5"/>
    <mergeCell ref="A6:D6"/>
    <mergeCell ref="A7:D7"/>
  </mergeCells>
  <printOptions horizontalCentered="1"/>
  <pageMargins left="0.39370078740157483" right="0.39370078740157483" top="0.39370078740157483" bottom="0.39370078740157483" header="0.39370078740157483" footer="0.39370078740157483"/>
  <pageSetup paperSize="5" orientation="portrait" r:id="rId2"/>
  <colBreaks count="1" manualBreakCount="1">
    <brk id="4" max="1048575" man="1"/>
  </colBreaks>
  <drawing r:id="rId3"/>
  <legacyDrawingHF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I57"/>
  <sheetViews>
    <sheetView showGridLines="0" zoomScaleNormal="100" workbookViewId="0">
      <selection activeCell="A2" sqref="A2"/>
    </sheetView>
  </sheetViews>
  <sheetFormatPr defaultColWidth="8.88671875" defaultRowHeight="13.8"/>
  <cols>
    <col min="1" max="1" width="59.33203125" style="37" customWidth="1"/>
    <col min="2" max="2" width="4.33203125" style="309" customWidth="1"/>
    <col min="3" max="3" width="9.6640625" style="64" customWidth="1"/>
    <col min="4" max="4" width="14.6640625" style="37" customWidth="1"/>
    <col min="5" max="5" width="4.6640625" style="37" customWidth="1"/>
    <col min="6" max="6" width="10.44140625" style="37" bestFit="1" customWidth="1"/>
    <col min="7" max="16384" width="8.88671875" style="37"/>
  </cols>
  <sheetData>
    <row r="1" spans="1:9" ht="22.95" customHeight="1">
      <c r="A1" s="23"/>
      <c r="C1" s="309"/>
      <c r="D1" s="216" t="s">
        <v>267</v>
      </c>
    </row>
    <row r="2" spans="1:9" ht="22.95" customHeight="1">
      <c r="A2" s="23"/>
      <c r="C2" s="309"/>
      <c r="D2" s="216"/>
    </row>
    <row r="3" spans="1:9" s="212" customFormat="1" ht="15" customHeight="1">
      <c r="A3" s="217" t="s">
        <v>238</v>
      </c>
      <c r="B3" s="221"/>
      <c r="C3" s="218"/>
      <c r="D3" s="219" t="s">
        <v>239</v>
      </c>
      <c r="E3" s="210"/>
      <c r="F3" s="210"/>
      <c r="G3" s="210"/>
      <c r="H3" s="210"/>
      <c r="I3" s="210"/>
    </row>
    <row r="4" spans="1:9" s="39" customFormat="1" ht="18.600000000000001" customHeight="1">
      <c r="A4" s="409" t="s">
        <v>109</v>
      </c>
      <c r="B4" s="410"/>
      <c r="C4" s="410"/>
      <c r="D4" s="410"/>
    </row>
    <row r="5" spans="1:9" ht="22.2" customHeight="1">
      <c r="A5" s="414" t="s">
        <v>216</v>
      </c>
      <c r="B5" s="414"/>
      <c r="C5" s="414"/>
      <c r="D5" s="414"/>
    </row>
    <row r="6" spans="1:9" ht="19.2" customHeight="1">
      <c r="A6" s="414" t="s">
        <v>105</v>
      </c>
      <c r="B6" s="414"/>
      <c r="C6" s="414"/>
      <c r="D6" s="414"/>
    </row>
    <row r="7" spans="1:9" s="40" customFormat="1" ht="15" customHeight="1">
      <c r="A7" s="412" t="s">
        <v>19</v>
      </c>
      <c r="B7" s="412"/>
      <c r="C7" s="412"/>
      <c r="D7" s="412"/>
    </row>
    <row r="8" spans="1:9" s="311" customFormat="1" ht="15" customHeight="1">
      <c r="A8" s="213"/>
      <c r="B8" s="310"/>
      <c r="C8" s="310"/>
      <c r="D8" s="213"/>
    </row>
    <row r="9" spans="1:9" s="67" customFormat="1" ht="13.95" customHeight="1">
      <c r="A9" s="195" t="s">
        <v>111</v>
      </c>
      <c r="B9" s="312" t="s">
        <v>179</v>
      </c>
      <c r="C9" s="80">
        <v>12010010070</v>
      </c>
      <c r="D9" s="68"/>
    </row>
    <row r="10" spans="1:9" s="39" customFormat="1" ht="13.95" customHeight="1">
      <c r="A10" s="319" t="s">
        <v>112</v>
      </c>
      <c r="B10" s="313"/>
      <c r="C10" s="97"/>
      <c r="D10" s="68"/>
    </row>
    <row r="11" spans="1:9" s="39" customFormat="1" ht="37.200000000000003" customHeight="1">
      <c r="A11" s="320" t="s">
        <v>138</v>
      </c>
      <c r="B11" s="312" t="s">
        <v>180</v>
      </c>
      <c r="C11" s="80">
        <v>12010010080</v>
      </c>
      <c r="D11" s="68"/>
    </row>
    <row r="12" spans="1:9" s="39" customFormat="1" ht="13.95" customHeight="1">
      <c r="A12" s="319" t="s">
        <v>113</v>
      </c>
      <c r="B12" s="312" t="s">
        <v>181</v>
      </c>
      <c r="C12" s="80">
        <v>12010010090</v>
      </c>
      <c r="D12" s="68"/>
    </row>
    <row r="13" spans="1:9" s="39" customFormat="1" ht="13.95" customHeight="1">
      <c r="A13" s="319" t="s">
        <v>114</v>
      </c>
      <c r="B13" s="312" t="s">
        <v>182</v>
      </c>
      <c r="C13" s="80">
        <v>12010010100</v>
      </c>
      <c r="D13" s="68"/>
    </row>
    <row r="14" spans="1:9" s="39" customFormat="1" ht="22.95" customHeight="1">
      <c r="A14" s="320" t="s">
        <v>115</v>
      </c>
      <c r="B14" s="312" t="s">
        <v>214</v>
      </c>
      <c r="C14" s="80">
        <v>12010010110</v>
      </c>
      <c r="D14" s="68"/>
    </row>
    <row r="15" spans="1:9" s="39" customFormat="1" ht="13.5" customHeight="1">
      <c r="A15" s="320" t="s">
        <v>298</v>
      </c>
      <c r="B15" s="312" t="s">
        <v>212</v>
      </c>
      <c r="C15" s="80">
        <v>12010010115</v>
      </c>
      <c r="D15" s="68"/>
    </row>
    <row r="16" spans="1:9" s="39" customFormat="1" ht="13.95" customHeight="1">
      <c r="A16" s="389" t="s">
        <v>299</v>
      </c>
      <c r="B16" s="312" t="s">
        <v>213</v>
      </c>
      <c r="C16" s="80">
        <v>12010010120</v>
      </c>
      <c r="D16" s="68"/>
    </row>
    <row r="17" spans="1:5" s="39" customFormat="1" ht="13.95" customHeight="1">
      <c r="A17" s="321" t="s">
        <v>300</v>
      </c>
      <c r="B17" s="312" t="s">
        <v>223</v>
      </c>
      <c r="C17" s="80">
        <v>12010010130</v>
      </c>
      <c r="D17" s="117"/>
    </row>
    <row r="18" spans="1:5" s="39" customFormat="1" ht="13.95" customHeight="1">
      <c r="A18" s="340"/>
      <c r="B18" s="341"/>
      <c r="C18" s="342"/>
      <c r="D18" s="343"/>
    </row>
    <row r="19" spans="1:5" s="39" customFormat="1" ht="13.95" customHeight="1">
      <c r="A19" s="344" t="s">
        <v>281</v>
      </c>
      <c r="B19" s="314"/>
      <c r="C19" s="80">
        <v>12010010140</v>
      </c>
      <c r="D19" s="68"/>
    </row>
    <row r="20" spans="1:5" s="39" customFormat="1" ht="22.95" customHeight="1">
      <c r="A20" s="345" t="s">
        <v>265</v>
      </c>
      <c r="B20" s="314"/>
      <c r="C20" s="80">
        <v>12010010150</v>
      </c>
      <c r="D20" s="379"/>
      <c r="E20" s="244"/>
    </row>
    <row r="21" spans="1:5" s="39" customFormat="1" ht="22.95" customHeight="1">
      <c r="A21" s="332" t="s">
        <v>116</v>
      </c>
      <c r="B21" s="346"/>
      <c r="C21" s="80">
        <v>12010010160</v>
      </c>
      <c r="D21" s="68"/>
    </row>
    <row r="22" spans="1:5" s="39" customFormat="1" ht="13.95" customHeight="1">
      <c r="A22" s="332" t="s">
        <v>117</v>
      </c>
      <c r="B22" s="314"/>
      <c r="C22" s="80">
        <v>12010010170</v>
      </c>
      <c r="D22" s="68"/>
    </row>
    <row r="23" spans="1:5" s="39" customFormat="1" ht="13.95" customHeight="1">
      <c r="A23" s="236" t="s">
        <v>217</v>
      </c>
      <c r="B23" s="390" t="s">
        <v>215</v>
      </c>
      <c r="C23" s="80">
        <v>12010010180</v>
      </c>
      <c r="D23" s="116"/>
    </row>
    <row r="24" spans="1:5" s="39" customFormat="1" ht="13.95" customHeight="1">
      <c r="A24" s="340"/>
      <c r="B24" s="341"/>
      <c r="C24" s="342"/>
      <c r="D24" s="343"/>
    </row>
    <row r="25" spans="1:5" s="39" customFormat="1" ht="13.95" customHeight="1">
      <c r="A25" s="196" t="s">
        <v>110</v>
      </c>
      <c r="B25" s="312" t="s">
        <v>301</v>
      </c>
      <c r="C25" s="80">
        <v>12010010020</v>
      </c>
      <c r="D25" s="68"/>
      <c r="E25" s="66"/>
    </row>
    <row r="26" spans="1:5" s="39" customFormat="1" ht="13.95" customHeight="1">
      <c r="A26" s="319" t="s">
        <v>224</v>
      </c>
      <c r="B26" s="312" t="s">
        <v>302</v>
      </c>
      <c r="C26" s="80">
        <v>12010010030</v>
      </c>
      <c r="D26" s="68"/>
      <c r="E26" s="66"/>
    </row>
    <row r="27" spans="1:5" s="39" customFormat="1" ht="13.95" customHeight="1">
      <c r="A27" s="389" t="s">
        <v>305</v>
      </c>
      <c r="B27" s="312" t="s">
        <v>303</v>
      </c>
      <c r="C27" s="80">
        <v>12010010040</v>
      </c>
      <c r="D27" s="68"/>
      <c r="E27" s="66"/>
    </row>
    <row r="28" spans="1:5" s="39" customFormat="1" ht="13.95" customHeight="1">
      <c r="A28" s="319"/>
      <c r="B28" s="315"/>
      <c r="C28" s="80"/>
      <c r="D28" s="68"/>
      <c r="E28" s="66"/>
    </row>
    <row r="29" spans="1:5" s="39" customFormat="1" ht="13.95" customHeight="1">
      <c r="A29" s="391" t="s">
        <v>306</v>
      </c>
      <c r="B29" s="312" t="s">
        <v>304</v>
      </c>
      <c r="C29" s="80">
        <v>12010010060</v>
      </c>
      <c r="D29" s="68"/>
    </row>
    <row r="30" spans="1:5" s="39" customFormat="1" ht="13.95" customHeight="1">
      <c r="A30" s="340"/>
      <c r="B30" s="341"/>
      <c r="C30" s="342"/>
      <c r="D30" s="343"/>
    </row>
    <row r="31" spans="1:5" s="39" customFormat="1" ht="13.95" customHeight="1">
      <c r="A31" s="319" t="s">
        <v>118</v>
      </c>
      <c r="B31" s="316"/>
      <c r="C31" s="80">
        <v>12010010190</v>
      </c>
      <c r="D31" s="68"/>
    </row>
    <row r="32" spans="1:5" s="39" customFormat="1" ht="22.95" customHeight="1">
      <c r="A32" s="330" t="s">
        <v>119</v>
      </c>
      <c r="B32" s="331"/>
      <c r="C32" s="80">
        <v>12010010200</v>
      </c>
      <c r="D32" s="322"/>
    </row>
    <row r="33" spans="1:6" s="39" customFormat="1" ht="13.95" customHeight="1">
      <c r="A33" s="196" t="s">
        <v>120</v>
      </c>
      <c r="B33" s="317"/>
      <c r="C33" s="80">
        <v>12010010210</v>
      </c>
      <c r="D33" s="322"/>
    </row>
    <row r="34" spans="1:6" s="39" customFormat="1" ht="13.95" customHeight="1">
      <c r="A34" s="196" t="s">
        <v>121</v>
      </c>
      <c r="B34" s="317"/>
      <c r="C34" s="80">
        <v>12010010220</v>
      </c>
      <c r="D34" s="322"/>
    </row>
    <row r="35" spans="1:6" s="39" customFormat="1" ht="13.95" customHeight="1">
      <c r="A35" s="196" t="s">
        <v>122</v>
      </c>
      <c r="B35" s="317"/>
      <c r="C35" s="80">
        <v>12010010230</v>
      </c>
      <c r="D35" s="322"/>
    </row>
    <row r="36" spans="1:6" s="39" customFormat="1" ht="13.95" customHeight="1">
      <c r="A36" s="196" t="s">
        <v>123</v>
      </c>
      <c r="B36" s="317"/>
      <c r="C36" s="80">
        <v>12010010240</v>
      </c>
      <c r="D36" s="322"/>
    </row>
    <row r="37" spans="1:6" s="39" customFormat="1" ht="13.95" customHeight="1">
      <c r="A37" s="196" t="s">
        <v>124</v>
      </c>
      <c r="B37" s="317"/>
      <c r="C37" s="80">
        <v>12010010250</v>
      </c>
      <c r="D37" s="322"/>
    </row>
    <row r="38" spans="1:6" s="39" customFormat="1" ht="13.95" customHeight="1">
      <c r="A38" s="196" t="s">
        <v>125</v>
      </c>
      <c r="B38" s="317"/>
      <c r="C38" s="80">
        <v>12010010260</v>
      </c>
      <c r="D38" s="322"/>
    </row>
    <row r="39" spans="1:6" s="39" customFormat="1" ht="13.95" customHeight="1">
      <c r="A39" s="196" t="s">
        <v>126</v>
      </c>
      <c r="B39" s="317"/>
      <c r="C39" s="80">
        <v>12010010270</v>
      </c>
      <c r="D39" s="322"/>
    </row>
    <row r="40" spans="1:6" s="39" customFormat="1" ht="13.95" customHeight="1">
      <c r="A40" s="196" t="s">
        <v>127</v>
      </c>
      <c r="B40" s="317"/>
      <c r="C40" s="80">
        <v>12010010280</v>
      </c>
      <c r="D40" s="322"/>
    </row>
    <row r="41" spans="1:6" s="39" customFormat="1" ht="13.95" customHeight="1">
      <c r="A41" s="196" t="s">
        <v>128</v>
      </c>
      <c r="B41" s="317"/>
      <c r="C41" s="80">
        <v>12010010290</v>
      </c>
      <c r="D41" s="322"/>
    </row>
    <row r="42" spans="1:6" s="39" customFormat="1" ht="24.6" customHeight="1">
      <c r="A42" s="380" t="s">
        <v>285</v>
      </c>
      <c r="B42" s="317"/>
      <c r="C42" s="80">
        <v>12010010300</v>
      </c>
      <c r="D42" s="323"/>
    </row>
    <row r="43" spans="1:6" s="39" customFormat="1" ht="13.95" customHeight="1">
      <c r="A43" s="196" t="s">
        <v>129</v>
      </c>
      <c r="B43" s="317"/>
      <c r="C43" s="80">
        <v>12010010310</v>
      </c>
      <c r="D43" s="323"/>
      <c r="E43" s="66"/>
    </row>
    <row r="44" spans="1:6" s="39" customFormat="1" ht="13.95" customHeight="1">
      <c r="A44" s="196" t="s">
        <v>130</v>
      </c>
      <c r="B44" s="317"/>
      <c r="C44" s="80">
        <v>12010010320</v>
      </c>
      <c r="D44" s="323"/>
      <c r="F44" s="66"/>
    </row>
    <row r="45" spans="1:6" s="39" customFormat="1" ht="36" customHeight="1">
      <c r="A45" s="330" t="s">
        <v>254</v>
      </c>
      <c r="B45" s="331"/>
      <c r="C45" s="80">
        <v>12010010330</v>
      </c>
      <c r="D45" s="324"/>
    </row>
    <row r="46" spans="1:6" s="39" customFormat="1" ht="15.6" customHeight="1">
      <c r="A46" s="321" t="s">
        <v>218</v>
      </c>
      <c r="B46" s="312" t="s">
        <v>307</v>
      </c>
      <c r="C46" s="80">
        <v>12010010340</v>
      </c>
      <c r="D46" s="118"/>
    </row>
    <row r="47" spans="1:6" s="39" customFormat="1" ht="15.6" customHeight="1">
      <c r="A47" s="325"/>
      <c r="B47" s="318"/>
      <c r="C47" s="197"/>
      <c r="D47" s="198"/>
    </row>
    <row r="48" spans="1:6" s="39" customFormat="1" ht="13.95" customHeight="1">
      <c r="A48" s="236" t="s">
        <v>308</v>
      </c>
      <c r="B48" s="390"/>
      <c r="C48" s="80">
        <v>12010010010</v>
      </c>
      <c r="D48" s="116"/>
    </row>
    <row r="49" spans="1:4" ht="15.6" customHeight="1">
      <c r="A49" s="60" t="s">
        <v>131</v>
      </c>
      <c r="C49" s="309"/>
      <c r="D49" s="23"/>
    </row>
    <row r="50" spans="1:4">
      <c r="A50" s="60" t="s">
        <v>253</v>
      </c>
      <c r="C50" s="309"/>
      <c r="D50" s="23"/>
    </row>
    <row r="51" spans="1:4">
      <c r="A51" s="23"/>
      <c r="C51" s="309"/>
      <c r="D51" s="20" t="s">
        <v>309</v>
      </c>
    </row>
    <row r="52" spans="1:4">
      <c r="A52" s="23"/>
      <c r="C52" s="309"/>
      <c r="D52" s="20" t="s">
        <v>132</v>
      </c>
    </row>
    <row r="54" spans="1:4" s="39" customFormat="1" ht="13.95" customHeight="1">
      <c r="B54" s="30"/>
      <c r="C54" s="65"/>
    </row>
    <row r="55" spans="1:4" s="39" customFormat="1" ht="13.95" customHeight="1">
      <c r="B55" s="30"/>
      <c r="C55" s="65"/>
    </row>
    <row r="56" spans="1:4" s="39" customFormat="1" ht="13.95" customHeight="1">
      <c r="B56" s="30"/>
      <c r="C56" s="65"/>
    </row>
    <row r="57" spans="1:4" s="39" customFormat="1" ht="13.95" customHeight="1">
      <c r="B57" s="30"/>
      <c r="C57" s="65"/>
    </row>
  </sheetData>
  <customSheetViews>
    <customSheetView guid="{4C41525E-EFC1-47E0-ADE3-11DC816135E6}" showGridLines="0">
      <pageMargins left="0.7" right="0.7" top="0.75" bottom="0.75" header="0.3" footer="0.3"/>
      <pageSetup orientation="landscape" r:id="rId1"/>
    </customSheetView>
  </customSheetViews>
  <mergeCells count="4">
    <mergeCell ref="A4:D4"/>
    <mergeCell ref="A5:D5"/>
    <mergeCell ref="A6:D6"/>
    <mergeCell ref="A7:D7"/>
  </mergeCells>
  <printOptions horizontalCentered="1"/>
  <pageMargins left="0.39370078740157483" right="0.39370078740157483" top="0.39370078740157483" bottom="0.39370078740157483" header="0.39370078740157483" footer="0.39370078740157483"/>
  <pageSetup paperSize="5" orientation="portrait" r:id="rId2"/>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37"/>
  <sheetViews>
    <sheetView showGridLines="0" zoomScaleNormal="100" workbookViewId="0">
      <selection activeCell="A2" sqref="A2"/>
    </sheetView>
  </sheetViews>
  <sheetFormatPr defaultColWidth="9.109375" defaultRowHeight="13.8"/>
  <cols>
    <col min="1" max="1" width="53.6640625" style="5" customWidth="1"/>
    <col min="2" max="2" width="5.6640625" style="127" customWidth="1"/>
    <col min="3" max="3" width="9.6640625" style="6" customWidth="1"/>
    <col min="4" max="4" width="18.44140625" style="5" bestFit="1" customWidth="1"/>
    <col min="5" max="5" width="9.109375" style="5" customWidth="1"/>
    <col min="6" max="16384" width="9.109375" style="5"/>
  </cols>
  <sheetData>
    <row r="1" spans="1:10" ht="29.4" customHeight="1">
      <c r="A1" s="23"/>
      <c r="B1" s="246"/>
      <c r="C1" s="246"/>
      <c r="D1" s="216" t="s">
        <v>267</v>
      </c>
    </row>
    <row r="2" spans="1:10" ht="29.4" customHeight="1">
      <c r="A2" s="23"/>
      <c r="B2" s="246"/>
      <c r="C2" s="246"/>
      <c r="D2" s="216"/>
    </row>
    <row r="3" spans="1:10" s="212" customFormat="1" ht="15" customHeight="1">
      <c r="A3" s="217" t="s">
        <v>238</v>
      </c>
      <c r="B3" s="221"/>
      <c r="C3" s="218"/>
      <c r="D3" s="219" t="s">
        <v>239</v>
      </c>
      <c r="E3" s="211"/>
      <c r="F3" s="210"/>
      <c r="G3" s="210"/>
      <c r="H3" s="210"/>
      <c r="I3" s="210"/>
      <c r="J3" s="210"/>
    </row>
    <row r="4" spans="1:10" ht="17.399999999999999" customHeight="1">
      <c r="A4" s="409" t="s">
        <v>3</v>
      </c>
      <c r="B4" s="409"/>
      <c r="C4" s="410"/>
      <c r="D4" s="410"/>
    </row>
    <row r="5" spans="1:10" ht="22.2" customHeight="1">
      <c r="A5" s="411" t="s">
        <v>159</v>
      </c>
      <c r="B5" s="411"/>
      <c r="C5" s="411"/>
      <c r="D5" s="411"/>
    </row>
    <row r="6" spans="1:10" ht="17.399999999999999">
      <c r="A6" s="411" t="s">
        <v>160</v>
      </c>
      <c r="B6" s="411"/>
      <c r="C6" s="411"/>
      <c r="D6" s="411"/>
    </row>
    <row r="7" spans="1:10" s="7" customFormat="1" ht="15" customHeight="1">
      <c r="A7" s="412" t="s">
        <v>4</v>
      </c>
      <c r="B7" s="412"/>
      <c r="C7" s="412"/>
      <c r="D7" s="412"/>
    </row>
    <row r="8" spans="1:10" s="8" customFormat="1" ht="13.95" customHeight="1">
      <c r="B8" s="130"/>
      <c r="C8" s="9"/>
      <c r="D8" s="10"/>
    </row>
    <row r="9" spans="1:10" s="158" customFormat="1" ht="13.95" customHeight="1">
      <c r="A9" s="247" t="s">
        <v>244</v>
      </c>
      <c r="B9" s="224" t="s">
        <v>179</v>
      </c>
      <c r="C9" s="120">
        <v>1010010040</v>
      </c>
      <c r="D9" s="162"/>
    </row>
    <row r="10" spans="1:10" s="158" customFormat="1" ht="13.95" customHeight="1">
      <c r="A10" s="247" t="s">
        <v>245</v>
      </c>
      <c r="B10" s="224" t="s">
        <v>180</v>
      </c>
      <c r="C10" s="120">
        <v>1010010050</v>
      </c>
      <c r="D10" s="162"/>
    </row>
    <row r="11" spans="1:10" s="158" customFormat="1" ht="13.95" customHeight="1">
      <c r="A11" s="131" t="s">
        <v>240</v>
      </c>
      <c r="B11" s="224" t="s">
        <v>181</v>
      </c>
      <c r="C11" s="120">
        <v>1010010030</v>
      </c>
      <c r="D11" s="162"/>
    </row>
    <row r="12" spans="1:10" s="158" customFormat="1" ht="13.95" customHeight="1"/>
    <row r="13" spans="1:10" s="158" customFormat="1" ht="13.95" customHeight="1">
      <c r="A13" s="131" t="s">
        <v>6</v>
      </c>
      <c r="B13" s="224" t="s">
        <v>182</v>
      </c>
      <c r="C13" s="120">
        <v>1010010060</v>
      </c>
      <c r="D13" s="162"/>
      <c r="E13" s="157"/>
      <c r="F13" s="157"/>
    </row>
    <row r="14" spans="1:10" s="158" customFormat="1" ht="13.95" customHeight="1">
      <c r="A14" s="128"/>
      <c r="B14" s="122"/>
      <c r="C14" s="71"/>
      <c r="D14" s="13"/>
      <c r="E14" s="157"/>
      <c r="F14" s="157"/>
    </row>
    <row r="15" spans="1:10" s="158" customFormat="1" ht="13.95" customHeight="1">
      <c r="A15" s="131" t="s">
        <v>7</v>
      </c>
      <c r="B15" s="224" t="s">
        <v>214</v>
      </c>
      <c r="C15" s="120">
        <v>1010010070</v>
      </c>
      <c r="D15" s="162"/>
      <c r="E15" s="157"/>
      <c r="F15" s="157"/>
    </row>
    <row r="16" spans="1:10" s="158" customFormat="1" ht="13.95" customHeight="1">
      <c r="A16" s="14"/>
      <c r="B16" s="132"/>
      <c r="C16" s="70"/>
      <c r="D16" s="12"/>
      <c r="E16" s="157"/>
      <c r="F16" s="157"/>
    </row>
    <row r="17" spans="1:4" s="158" customFormat="1" ht="13.95" customHeight="1">
      <c r="A17" s="225" t="s">
        <v>161</v>
      </c>
      <c r="B17" s="224"/>
      <c r="C17" s="120">
        <v>1010010080</v>
      </c>
      <c r="D17" s="162"/>
    </row>
    <row r="18" spans="1:4" s="11" customFormat="1" ht="13.95" customHeight="1">
      <c r="A18" s="225" t="s">
        <v>162</v>
      </c>
      <c r="B18" s="224"/>
      <c r="C18" s="120">
        <v>1010010160</v>
      </c>
      <c r="D18" s="162"/>
    </row>
    <row r="19" spans="1:4" s="203" customFormat="1" ht="13.95" customHeight="1">
      <c r="A19" s="375" t="s">
        <v>277</v>
      </c>
      <c r="B19" s="249"/>
      <c r="C19" s="120">
        <v>1010010350</v>
      </c>
      <c r="D19" s="369"/>
    </row>
    <row r="20" spans="1:4" s="11" customFormat="1" ht="13.95" customHeight="1">
      <c r="A20" s="225" t="s">
        <v>163</v>
      </c>
      <c r="B20" s="224"/>
      <c r="C20" s="120">
        <v>1010010220</v>
      </c>
      <c r="D20" s="143"/>
    </row>
    <row r="21" spans="1:4" s="15" customFormat="1" ht="13.95" customHeight="1">
      <c r="A21" s="223" t="s">
        <v>166</v>
      </c>
      <c r="B21" s="248" t="s">
        <v>212</v>
      </c>
      <c r="C21" s="120">
        <v>1010010290</v>
      </c>
      <c r="D21" s="143"/>
    </row>
    <row r="22" spans="1:4" s="15" customFormat="1" ht="22.2" customHeight="1">
      <c r="A22" s="337" t="s">
        <v>210</v>
      </c>
      <c r="B22" s="249"/>
      <c r="C22" s="120">
        <v>1010010300</v>
      </c>
      <c r="D22" s="143"/>
    </row>
    <row r="23" spans="1:4" s="15" customFormat="1" ht="13.95" customHeight="1">
      <c r="A23" s="225" t="s">
        <v>164</v>
      </c>
      <c r="B23" s="224"/>
      <c r="C23" s="120">
        <v>1010010310</v>
      </c>
      <c r="D23" s="143"/>
    </row>
    <row r="24" spans="1:4" s="15" customFormat="1" ht="13.95" customHeight="1">
      <c r="A24" s="302" t="s">
        <v>165</v>
      </c>
      <c r="B24" s="224" t="s">
        <v>213</v>
      </c>
      <c r="C24" s="120">
        <v>1010010320</v>
      </c>
      <c r="D24" s="143"/>
    </row>
    <row r="25" spans="1:4" s="138" customFormat="1" ht="13.95" customHeight="1">
      <c r="A25" s="225" t="s">
        <v>278</v>
      </c>
      <c r="B25" s="250"/>
      <c r="C25" s="120">
        <v>1010010280</v>
      </c>
      <c r="D25" s="139"/>
    </row>
    <row r="26" spans="1:4" s="15" customFormat="1" ht="13.95" customHeight="1">
      <c r="A26" s="225" t="s">
        <v>167</v>
      </c>
      <c r="B26" s="224"/>
      <c r="C26" s="120">
        <v>1010010340</v>
      </c>
      <c r="D26" s="143"/>
    </row>
    <row r="27" spans="1:4" s="140" customFormat="1" ht="13.95" customHeight="1">
      <c r="A27" s="223" t="s">
        <v>169</v>
      </c>
      <c r="B27" s="204" t="s">
        <v>223</v>
      </c>
      <c r="C27" s="120">
        <v>1010010330</v>
      </c>
      <c r="D27" s="143"/>
    </row>
    <row r="28" spans="1:4" s="15" customFormat="1" ht="15" customHeight="1">
      <c r="A28" s="251" t="s">
        <v>241</v>
      </c>
      <c r="B28" s="252" t="s">
        <v>215</v>
      </c>
      <c r="C28" s="202">
        <v>1010010360</v>
      </c>
      <c r="D28" s="99"/>
    </row>
    <row r="29" spans="1:4" s="129" customFormat="1" ht="14.4" customHeight="1">
      <c r="A29" s="123"/>
      <c r="B29" s="132"/>
      <c r="C29" s="177"/>
      <c r="D29" s="157"/>
    </row>
    <row r="30" spans="1:4" s="11" customFormat="1" ht="16.2" customHeight="1">
      <c r="A30" s="236" t="s">
        <v>242</v>
      </c>
      <c r="B30" s="204"/>
      <c r="C30" s="120">
        <v>1010010010</v>
      </c>
      <c r="D30" s="162"/>
    </row>
    <row r="31" spans="1:4" s="11" customFormat="1" ht="19.2" customHeight="1">
      <c r="A31" s="236" t="s">
        <v>243</v>
      </c>
      <c r="B31" s="204"/>
      <c r="C31" s="120">
        <v>1010010020</v>
      </c>
      <c r="D31" s="162"/>
    </row>
    <row r="33" spans="2:4" s="8" customFormat="1" ht="13.95" customHeight="1">
      <c r="B33" s="130"/>
      <c r="C33" s="19"/>
      <c r="D33" s="20" t="s">
        <v>309</v>
      </c>
    </row>
    <row r="34" spans="2:4" s="8" customFormat="1" ht="13.95" customHeight="1">
      <c r="B34" s="130"/>
      <c r="C34" s="19"/>
      <c r="D34" s="20" t="s">
        <v>17</v>
      </c>
    </row>
    <row r="35" spans="2:4" s="8" customFormat="1" ht="13.95" customHeight="1">
      <c r="B35" s="130"/>
      <c r="C35" s="19"/>
    </row>
    <row r="36" spans="2:4" s="8" customFormat="1" ht="13.95" customHeight="1">
      <c r="B36" s="130"/>
      <c r="C36" s="19"/>
    </row>
    <row r="37" spans="2:4" s="8" customFormat="1" ht="13.95" customHeight="1">
      <c r="B37" s="130"/>
      <c r="C37" s="19"/>
    </row>
  </sheetData>
  <customSheetViews>
    <customSheetView guid="{4C41525E-EFC1-47E0-ADE3-11DC816135E6}" fitToPage="1">
      <pageMargins left="0.7" right="0.7" top="0.75" bottom="0.75" header="0.3" footer="0.3"/>
      <pageSetup scale="84" orientation="portrait" r:id="rId1"/>
    </customSheetView>
  </customSheetViews>
  <mergeCells count="4">
    <mergeCell ref="A4:D4"/>
    <mergeCell ref="A5:D5"/>
    <mergeCell ref="A6:D6"/>
    <mergeCell ref="A7:D7"/>
  </mergeCells>
  <printOptions horizontalCentered="1"/>
  <pageMargins left="0.39370078740157483" right="0.39370078740157483" top="0.39370078740157483" bottom="0.39370078740157483" header="0.39370078740157483" footer="0.39370078740157483"/>
  <pageSetup paperSize="5"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J47"/>
  <sheetViews>
    <sheetView showGridLines="0" zoomScale="118" zoomScaleNormal="118" workbookViewId="0">
      <selection activeCell="A2" sqref="A2"/>
    </sheetView>
  </sheetViews>
  <sheetFormatPr defaultColWidth="9.109375" defaultRowHeight="13.8"/>
  <cols>
    <col min="1" max="1" width="66" style="21" customWidth="1"/>
    <col min="2" max="2" width="4.6640625" style="149" customWidth="1"/>
    <col min="3" max="3" width="9.6640625" style="22" customWidth="1"/>
    <col min="4" max="4" width="14.6640625" style="21" customWidth="1"/>
    <col min="5" max="16384" width="9.109375" style="21"/>
  </cols>
  <sheetData>
    <row r="1" spans="1:10" ht="24">
      <c r="A1" s="214"/>
      <c r="B1" s="215"/>
      <c r="C1" s="215"/>
      <c r="D1" s="216" t="s">
        <v>267</v>
      </c>
    </row>
    <row r="2" spans="1:10" ht="22.95" customHeight="1">
      <c r="A2" s="214"/>
      <c r="B2" s="215"/>
      <c r="C2" s="215"/>
      <c r="D2" s="216"/>
    </row>
    <row r="3" spans="1:10" s="212" customFormat="1" ht="15" customHeight="1">
      <c r="A3" s="217" t="s">
        <v>238</v>
      </c>
      <c r="B3" s="221"/>
      <c r="C3" s="218"/>
      <c r="D3" s="219" t="s">
        <v>239</v>
      </c>
      <c r="E3" s="211"/>
      <c r="F3" s="210"/>
      <c r="G3" s="210"/>
      <c r="H3" s="210"/>
      <c r="I3" s="210"/>
      <c r="J3" s="210"/>
    </row>
    <row r="4" spans="1:10" s="8" customFormat="1" ht="17.399999999999999" customHeight="1">
      <c r="A4" s="409" t="s">
        <v>18</v>
      </c>
      <c r="B4" s="409"/>
      <c r="C4" s="409"/>
      <c r="D4" s="410"/>
    </row>
    <row r="5" spans="1:10" s="23" customFormat="1" ht="22.2" customHeight="1">
      <c r="A5" s="414" t="s">
        <v>5</v>
      </c>
      <c r="B5" s="414"/>
      <c r="C5" s="414"/>
      <c r="D5" s="414"/>
    </row>
    <row r="6" spans="1:10" s="5" customFormat="1" ht="17.399999999999999">
      <c r="A6" s="414" t="s">
        <v>170</v>
      </c>
      <c r="B6" s="414"/>
      <c r="C6" s="414"/>
      <c r="D6" s="414"/>
    </row>
    <row r="7" spans="1:10" s="8" customFormat="1" ht="14.4" customHeight="1">
      <c r="A7" s="410" t="s">
        <v>19</v>
      </c>
      <c r="B7" s="410"/>
      <c r="C7" s="410"/>
      <c r="D7" s="410"/>
    </row>
    <row r="8" spans="1:10" s="8" customFormat="1" ht="13.95" customHeight="1">
      <c r="B8" s="148"/>
      <c r="C8" s="19"/>
      <c r="D8" s="10"/>
    </row>
    <row r="9" spans="1:10" s="16" customFormat="1" ht="13.95" customHeight="1">
      <c r="A9" s="161" t="s">
        <v>139</v>
      </c>
      <c r="B9" s="201"/>
      <c r="C9" s="208">
        <v>2010010020</v>
      </c>
      <c r="D9" s="207"/>
    </row>
    <row r="10" spans="1:10" s="16" customFormat="1" ht="13.95" customHeight="1">
      <c r="A10" s="134" t="s">
        <v>140</v>
      </c>
      <c r="B10" s="135"/>
      <c r="C10" s="208">
        <v>2010010030</v>
      </c>
      <c r="D10" s="207"/>
    </row>
    <row r="11" spans="1:10" s="16" customFormat="1" ht="14.4" customHeight="1">
      <c r="A11" s="134" t="s">
        <v>175</v>
      </c>
      <c r="B11" s="135"/>
      <c r="C11" s="208">
        <v>2010010050</v>
      </c>
      <c r="D11" s="207"/>
    </row>
    <row r="12" spans="1:10" s="16" customFormat="1" ht="14.4" customHeight="1">
      <c r="A12" s="239" t="s">
        <v>226</v>
      </c>
      <c r="B12" s="201" t="s">
        <v>179</v>
      </c>
      <c r="C12" s="208">
        <v>2010010060</v>
      </c>
      <c r="D12" s="207"/>
    </row>
    <row r="13" spans="1:10" s="16" customFormat="1" ht="14.4" customHeight="1">
      <c r="A13" s="134" t="s">
        <v>142</v>
      </c>
      <c r="B13" s="135"/>
      <c r="C13" s="208">
        <v>2010010070</v>
      </c>
      <c r="D13" s="207"/>
    </row>
    <row r="14" spans="1:10" s="16" customFormat="1" ht="14.4" customHeight="1">
      <c r="A14" s="134" t="s">
        <v>141</v>
      </c>
      <c r="B14" s="135"/>
      <c r="C14" s="208">
        <v>2010010080</v>
      </c>
      <c r="D14" s="207"/>
    </row>
    <row r="15" spans="1:10" s="16" customFormat="1" ht="14.4" customHeight="1">
      <c r="A15" s="134" t="s">
        <v>175</v>
      </c>
      <c r="B15" s="135"/>
      <c r="C15" s="208">
        <v>2010010100</v>
      </c>
      <c r="D15" s="207"/>
    </row>
    <row r="16" spans="1:10" s="16" customFormat="1" ht="14.4" customHeight="1">
      <c r="A16" s="136" t="s">
        <v>176</v>
      </c>
      <c r="B16" s="201" t="s">
        <v>180</v>
      </c>
      <c r="C16" s="208">
        <v>2010010120</v>
      </c>
      <c r="D16" s="207"/>
    </row>
    <row r="17" spans="1:4" s="160" customFormat="1" ht="14.4" customHeight="1">
      <c r="A17" s="225" t="s">
        <v>282</v>
      </c>
      <c r="B17" s="204"/>
      <c r="C17" s="208">
        <v>2010010040</v>
      </c>
      <c r="D17" s="162"/>
    </row>
    <row r="18" spans="1:4" s="160" customFormat="1" ht="24.6" customHeight="1">
      <c r="A18" s="164" t="s">
        <v>255</v>
      </c>
      <c r="B18" s="240"/>
      <c r="C18" s="208">
        <v>2010010041</v>
      </c>
      <c r="D18" s="162"/>
    </row>
    <row r="19" spans="1:4" s="160" customFormat="1" ht="14.4" customHeight="1">
      <c r="A19" s="223" t="s">
        <v>256</v>
      </c>
      <c r="B19" s="240" t="s">
        <v>181</v>
      </c>
      <c r="C19" s="208">
        <v>2010010090</v>
      </c>
      <c r="D19" s="200"/>
    </row>
    <row r="20" spans="1:4" s="160" customFormat="1" ht="14.4" customHeight="1">
      <c r="A20" s="164" t="s">
        <v>257</v>
      </c>
      <c r="B20" s="240"/>
      <c r="C20" s="120">
        <v>2010010260</v>
      </c>
      <c r="D20" s="200"/>
    </row>
    <row r="21" spans="1:4" s="160" customFormat="1" ht="22.95" customHeight="1">
      <c r="A21" s="164" t="s">
        <v>258</v>
      </c>
      <c r="B21" s="240"/>
      <c r="C21" s="120">
        <v>2010010270</v>
      </c>
      <c r="D21" s="200"/>
    </row>
    <row r="22" spans="1:4" s="160" customFormat="1" ht="14.4" customHeight="1">
      <c r="A22" s="223" t="s">
        <v>259</v>
      </c>
      <c r="B22" s="240" t="s">
        <v>182</v>
      </c>
      <c r="C22" s="120">
        <v>2010010280</v>
      </c>
      <c r="D22" s="200"/>
    </row>
    <row r="23" spans="1:4" s="142" customFormat="1" ht="14.4" customHeight="1">
      <c r="A23" s="241" t="s">
        <v>227</v>
      </c>
      <c r="B23" s="201" t="s">
        <v>214</v>
      </c>
      <c r="C23" s="120">
        <v>2010010250</v>
      </c>
      <c r="D23" s="200"/>
    </row>
    <row r="24" spans="1:4" s="27" customFormat="1" ht="13.95" customHeight="1">
      <c r="A24" s="242"/>
      <c r="B24" s="243"/>
      <c r="C24" s="243"/>
      <c r="D24" s="242"/>
    </row>
    <row r="25" spans="1:4" s="8" customFormat="1" ht="13.95" customHeight="1">
      <c r="A25" s="134" t="s">
        <v>20</v>
      </c>
      <c r="B25" s="135"/>
      <c r="C25" s="208">
        <v>2010010130</v>
      </c>
      <c r="D25" s="207"/>
    </row>
    <row r="26" spans="1:4" s="8" customFormat="1" ht="13.95" customHeight="1">
      <c r="A26" s="134" t="s">
        <v>21</v>
      </c>
      <c r="B26" s="135"/>
      <c r="C26" s="208">
        <v>2010010140</v>
      </c>
      <c r="D26" s="207"/>
    </row>
    <row r="27" spans="1:4" s="8" customFormat="1" ht="13.95" customHeight="1">
      <c r="A27" s="134" t="s">
        <v>22</v>
      </c>
      <c r="B27" s="135"/>
      <c r="C27" s="208">
        <v>2010010150</v>
      </c>
      <c r="D27" s="207"/>
    </row>
    <row r="28" spans="1:4" s="8" customFormat="1" ht="13.95" customHeight="1">
      <c r="A28" s="164" t="s">
        <v>283</v>
      </c>
      <c r="B28" s="135"/>
      <c r="C28" s="208">
        <v>2010010160</v>
      </c>
      <c r="D28" s="207"/>
    </row>
    <row r="29" spans="1:4" s="8" customFormat="1" ht="13.95" customHeight="1">
      <c r="A29" s="134" t="s">
        <v>23</v>
      </c>
      <c r="B29" s="135"/>
      <c r="C29" s="208">
        <v>2010010170</v>
      </c>
      <c r="D29" s="207"/>
    </row>
    <row r="30" spans="1:4" s="11" customFormat="1" ht="22.95" customHeight="1">
      <c r="A30" s="164" t="s">
        <v>228</v>
      </c>
      <c r="B30" s="204"/>
      <c r="C30" s="208">
        <v>2010010180</v>
      </c>
      <c r="D30" s="207"/>
    </row>
    <row r="31" spans="1:4" s="11" customFormat="1" ht="13.95" customHeight="1">
      <c r="A31" s="134" t="s">
        <v>24</v>
      </c>
      <c r="B31" s="135"/>
      <c r="C31" s="208">
        <v>2010010190</v>
      </c>
      <c r="D31" s="207"/>
    </row>
    <row r="32" spans="1:4" s="8" customFormat="1" ht="13.95" customHeight="1">
      <c r="A32" s="241" t="s">
        <v>178</v>
      </c>
      <c r="B32" s="201" t="s">
        <v>212</v>
      </c>
      <c r="C32" s="208">
        <v>2010010200</v>
      </c>
      <c r="D32" s="207"/>
    </row>
    <row r="33" spans="1:4" s="141" customFormat="1" ht="13.95" customHeight="1">
      <c r="A33" s="244"/>
      <c r="B33" s="30"/>
      <c r="C33" s="177"/>
      <c r="D33" s="52"/>
    </row>
    <row r="34" spans="1:4" s="8" customFormat="1" ht="13.95" customHeight="1">
      <c r="A34" s="233" t="s">
        <v>229</v>
      </c>
      <c r="B34" s="135"/>
      <c r="C34" s="120">
        <v>2010010010</v>
      </c>
      <c r="D34" s="207"/>
    </row>
    <row r="35" spans="1:4" s="141" customFormat="1" ht="13.95" customHeight="1">
      <c r="A35" s="245" t="s">
        <v>171</v>
      </c>
      <c r="B35" s="135"/>
      <c r="C35" s="120">
        <v>2010010210</v>
      </c>
      <c r="D35" s="207"/>
    </row>
    <row r="36" spans="1:4" s="141" customFormat="1" ht="13.95" customHeight="1">
      <c r="A36" s="233" t="s">
        <v>172</v>
      </c>
      <c r="B36" s="135"/>
      <c r="C36" s="120">
        <v>2010010220</v>
      </c>
      <c r="D36" s="207"/>
    </row>
    <row r="37" spans="1:4" s="141" customFormat="1" ht="13.95" customHeight="1">
      <c r="A37" s="245" t="s">
        <v>173</v>
      </c>
      <c r="B37" s="135"/>
      <c r="C37" s="120">
        <v>2010010230</v>
      </c>
      <c r="D37" s="207"/>
    </row>
    <row r="38" spans="1:4" s="141" customFormat="1" ht="13.95" customHeight="1">
      <c r="A38" s="233" t="s">
        <v>174</v>
      </c>
      <c r="B38" s="135"/>
      <c r="C38" s="120">
        <v>2010010240</v>
      </c>
      <c r="D38" s="207"/>
    </row>
    <row r="39" spans="1:4" s="158" customFormat="1" ht="14.25" customHeight="1">
      <c r="A39" s="123"/>
      <c r="B39" s="132"/>
      <c r="C39" s="368"/>
      <c r="D39" s="157"/>
    </row>
    <row r="40" spans="1:4" s="203" customFormat="1" ht="16.2" customHeight="1">
      <c r="A40" s="236" t="s">
        <v>312</v>
      </c>
      <c r="B40" s="204"/>
      <c r="C40" s="120">
        <v>2010010290</v>
      </c>
      <c r="D40" s="162"/>
    </row>
    <row r="41" spans="1:4" s="203" customFormat="1" ht="22.5" customHeight="1">
      <c r="A41" s="236" t="s">
        <v>310</v>
      </c>
      <c r="B41" s="204"/>
      <c r="C41" s="120">
        <v>2010010300</v>
      </c>
      <c r="D41" s="162"/>
    </row>
    <row r="42" spans="1:4" s="8" customFormat="1" ht="24" customHeight="1">
      <c r="A42" s="413" t="s">
        <v>234</v>
      </c>
      <c r="B42" s="413"/>
      <c r="C42" s="413"/>
      <c r="D42" s="413"/>
    </row>
    <row r="43" spans="1:4" s="27" customFormat="1" ht="13.95" customHeight="1">
      <c r="B43" s="150"/>
      <c r="C43" s="28"/>
      <c r="D43" s="20" t="s">
        <v>309</v>
      </c>
    </row>
    <row r="44" spans="1:4" s="27" customFormat="1" ht="13.95" customHeight="1">
      <c r="B44" s="150"/>
      <c r="C44" s="28"/>
      <c r="D44" s="20" t="s">
        <v>25</v>
      </c>
    </row>
    <row r="45" spans="1:4" s="27" customFormat="1" ht="13.95" customHeight="1">
      <c r="B45" s="150"/>
      <c r="C45" s="28"/>
    </row>
    <row r="46" spans="1:4" s="27" customFormat="1" ht="13.95" customHeight="1">
      <c r="B46" s="150"/>
      <c r="C46" s="28"/>
    </row>
    <row r="47" spans="1:4" s="27" customFormat="1" ht="13.95" customHeight="1">
      <c r="B47" s="150"/>
      <c r="C47" s="28"/>
    </row>
  </sheetData>
  <customSheetViews>
    <customSheetView guid="{4C41525E-EFC1-47E0-ADE3-11DC816135E6}">
      <pageMargins left="0.7" right="0.7" top="0.75" bottom="0.75" header="0.3" footer="0.3"/>
      <pageSetup orientation="portrait" r:id="rId1"/>
    </customSheetView>
  </customSheetViews>
  <mergeCells count="5">
    <mergeCell ref="A42:D42"/>
    <mergeCell ref="A4:D4"/>
    <mergeCell ref="A5:D5"/>
    <mergeCell ref="A6:D6"/>
    <mergeCell ref="A7:D7"/>
  </mergeCells>
  <printOptions horizontalCentered="1"/>
  <pageMargins left="0.39370078740157483" right="0.39370078740157483" top="0.39370078740157483" bottom="0.39370078740157483" header="0.39370078740157483" footer="0.39370078740157483"/>
  <pageSetup paperSize="5"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J51"/>
  <sheetViews>
    <sheetView showGridLines="0" zoomScaleNormal="100" workbookViewId="0">
      <selection activeCell="A3" sqref="A3"/>
    </sheetView>
  </sheetViews>
  <sheetFormatPr defaultColWidth="9.109375" defaultRowHeight="13.8"/>
  <cols>
    <col min="1" max="1" width="61.88671875" style="21" customWidth="1"/>
    <col min="2" max="2" width="4.6640625" style="152" customWidth="1"/>
    <col min="3" max="3" width="9.6640625" style="22" customWidth="1"/>
    <col min="4" max="4" width="14.6640625" style="21" customWidth="1"/>
    <col min="5" max="16384" width="9.109375" style="21"/>
  </cols>
  <sheetData>
    <row r="1" spans="1:10" ht="24">
      <c r="A1" s="214"/>
      <c r="B1" s="215"/>
      <c r="C1" s="215"/>
      <c r="D1" s="216" t="s">
        <v>267</v>
      </c>
    </row>
    <row r="2" spans="1:10">
      <c r="A2" s="214"/>
      <c r="B2" s="215"/>
      <c r="C2" s="215"/>
      <c r="D2" s="216"/>
    </row>
    <row r="4" spans="1:10" s="212" customFormat="1" ht="15" customHeight="1">
      <c r="A4" s="217" t="s">
        <v>238</v>
      </c>
      <c r="B4" s="221"/>
      <c r="C4" s="218"/>
      <c r="D4" s="219" t="s">
        <v>239</v>
      </c>
      <c r="E4" s="211"/>
      <c r="F4" s="210"/>
      <c r="G4" s="210"/>
      <c r="H4" s="210"/>
      <c r="I4" s="210"/>
      <c r="J4" s="210"/>
    </row>
    <row r="5" spans="1:10" s="212" customFormat="1" ht="15" customHeight="1">
      <c r="A5" s="417" t="s">
        <v>268</v>
      </c>
      <c r="B5" s="417"/>
      <c r="C5" s="418"/>
      <c r="D5" s="418"/>
      <c r="E5" s="211"/>
      <c r="F5" s="210"/>
      <c r="G5" s="210"/>
      <c r="H5" s="210"/>
      <c r="I5" s="210"/>
      <c r="J5" s="210"/>
    </row>
    <row r="6" spans="1:10" s="5" customFormat="1" ht="17.399999999999999">
      <c r="A6" s="414" t="s">
        <v>5</v>
      </c>
      <c r="B6" s="414"/>
      <c r="C6" s="414"/>
      <c r="D6" s="414"/>
    </row>
    <row r="7" spans="1:10" s="5" customFormat="1" ht="17.399999999999999">
      <c r="A7" s="414" t="s">
        <v>183</v>
      </c>
      <c r="B7" s="414"/>
      <c r="C7" s="414"/>
      <c r="D7" s="414"/>
    </row>
    <row r="8" spans="1:10" s="7" customFormat="1" ht="13.2" customHeight="1">
      <c r="A8" s="412" t="s">
        <v>19</v>
      </c>
      <c r="B8" s="412"/>
      <c r="C8" s="412"/>
      <c r="D8" s="412"/>
    </row>
    <row r="9" spans="1:10" s="8" customFormat="1" ht="13.95" customHeight="1">
      <c r="A9" s="199"/>
      <c r="B9" s="151"/>
      <c r="C9" s="30"/>
      <c r="D9" s="31"/>
    </row>
    <row r="10" spans="1:10" s="8" customFormat="1" ht="13.95" customHeight="1">
      <c r="A10" s="161" t="s">
        <v>142</v>
      </c>
      <c r="B10" s="137"/>
      <c r="C10" s="144">
        <v>2020010020</v>
      </c>
      <c r="D10" s="18"/>
    </row>
    <row r="11" spans="1:10" s="8" customFormat="1" ht="13.95" customHeight="1">
      <c r="A11" s="332" t="s">
        <v>143</v>
      </c>
      <c r="B11" s="135"/>
      <c r="C11" s="144">
        <v>2020010030</v>
      </c>
      <c r="D11" s="18"/>
    </row>
    <row r="12" spans="1:10" s="8" customFormat="1" ht="13.95" customHeight="1">
      <c r="A12" s="155" t="s">
        <v>26</v>
      </c>
      <c r="B12" s="135"/>
      <c r="C12" s="144">
        <v>2020010040</v>
      </c>
      <c r="D12" s="18"/>
    </row>
    <row r="13" spans="1:10" s="11" customFormat="1" ht="13.95" customHeight="1">
      <c r="A13" s="164" t="s">
        <v>189</v>
      </c>
      <c r="B13" s="204"/>
      <c r="C13" s="208">
        <v>2020010070</v>
      </c>
      <c r="D13" s="207"/>
    </row>
    <row r="14" spans="1:10" s="11" customFormat="1" ht="13.95" customHeight="1">
      <c r="A14" s="222" t="s">
        <v>230</v>
      </c>
      <c r="B14" s="204" t="s">
        <v>179</v>
      </c>
      <c r="C14" s="208">
        <v>2020010080</v>
      </c>
      <c r="D14" s="207"/>
    </row>
    <row r="15" spans="1:10" s="11" customFormat="1" ht="13.95" customHeight="1">
      <c r="A15" s="164" t="s">
        <v>142</v>
      </c>
      <c r="B15" s="204"/>
      <c r="C15" s="208">
        <v>2020010090</v>
      </c>
      <c r="D15" s="162"/>
    </row>
    <row r="16" spans="1:10" s="11" customFormat="1" ht="13.95" customHeight="1">
      <c r="A16" s="164" t="s">
        <v>143</v>
      </c>
      <c r="B16" s="204"/>
      <c r="C16" s="154">
        <v>2020010100</v>
      </c>
      <c r="D16" s="162"/>
    </row>
    <row r="17" spans="1:4" s="11" customFormat="1" ht="13.95" customHeight="1">
      <c r="A17" s="164" t="s">
        <v>144</v>
      </c>
      <c r="B17" s="204"/>
      <c r="C17" s="208">
        <v>2020010110</v>
      </c>
      <c r="D17" s="162"/>
    </row>
    <row r="18" spans="1:4" s="11" customFormat="1" ht="13.95" customHeight="1">
      <c r="A18" s="164" t="s">
        <v>189</v>
      </c>
      <c r="B18" s="204"/>
      <c r="C18" s="208">
        <v>2020010130</v>
      </c>
      <c r="D18" s="162"/>
    </row>
    <row r="19" spans="1:4" s="11" customFormat="1" ht="13.95" customHeight="1">
      <c r="A19" s="223" t="s">
        <v>184</v>
      </c>
      <c r="B19" s="224" t="s">
        <v>180</v>
      </c>
      <c r="C19" s="208">
        <v>2020010150</v>
      </c>
      <c r="D19" s="162"/>
    </row>
    <row r="20" spans="1:4" s="203" customFormat="1" ht="22.95" customHeight="1">
      <c r="A20" s="164" t="s">
        <v>284</v>
      </c>
      <c r="B20" s="204"/>
      <c r="C20" s="208">
        <v>2020010050</v>
      </c>
      <c r="D20" s="207"/>
    </row>
    <row r="21" spans="1:4" s="203" customFormat="1" ht="13.95" customHeight="1">
      <c r="A21" s="226" t="s">
        <v>26</v>
      </c>
      <c r="B21" s="205"/>
      <c r="C21" s="208">
        <v>2020010060</v>
      </c>
      <c r="D21" s="207"/>
    </row>
    <row r="22" spans="1:4" s="203" customFormat="1" ht="22.95" customHeight="1">
      <c r="A22" s="164" t="s">
        <v>260</v>
      </c>
      <c r="B22" s="204"/>
      <c r="C22" s="208">
        <v>2020010061</v>
      </c>
      <c r="D22" s="207"/>
    </row>
    <row r="23" spans="1:4" s="203" customFormat="1" ht="13.95" customHeight="1">
      <c r="A23" s="227" t="s">
        <v>26</v>
      </c>
      <c r="B23" s="204"/>
      <c r="C23" s="208">
        <v>2020010062</v>
      </c>
      <c r="D23" s="207"/>
    </row>
    <row r="24" spans="1:4" s="206" customFormat="1" ht="13.95" customHeight="1">
      <c r="A24" s="223" t="s">
        <v>261</v>
      </c>
      <c r="B24" s="209" t="s">
        <v>181</v>
      </c>
      <c r="C24" s="208">
        <v>2020010063</v>
      </c>
      <c r="D24" s="207"/>
    </row>
    <row r="25" spans="1:4" s="206" customFormat="1" ht="13.95" customHeight="1">
      <c r="A25" s="164" t="s">
        <v>257</v>
      </c>
      <c r="B25" s="204"/>
      <c r="C25" s="208">
        <v>2020010064</v>
      </c>
      <c r="D25" s="207"/>
    </row>
    <row r="26" spans="1:4" s="206" customFormat="1" ht="13.95" customHeight="1">
      <c r="A26" s="228" t="s">
        <v>26</v>
      </c>
      <c r="B26" s="204"/>
      <c r="C26" s="208">
        <v>2020010065</v>
      </c>
      <c r="D26" s="207"/>
    </row>
    <row r="27" spans="1:4" s="206" customFormat="1" ht="22.95" customHeight="1">
      <c r="A27" s="164" t="s">
        <v>262</v>
      </c>
      <c r="B27" s="204"/>
      <c r="C27" s="208">
        <v>2020010066</v>
      </c>
      <c r="D27" s="207"/>
    </row>
    <row r="28" spans="1:4" s="206" customFormat="1" ht="13.95" customHeight="1">
      <c r="A28" s="229" t="s">
        <v>26</v>
      </c>
      <c r="B28" s="204"/>
      <c r="C28" s="208">
        <v>2020010067</v>
      </c>
      <c r="D28" s="207"/>
    </row>
    <row r="29" spans="1:4" s="206" customFormat="1" ht="13.95" customHeight="1">
      <c r="A29" s="333" t="s">
        <v>263</v>
      </c>
      <c r="B29" s="209" t="s">
        <v>182</v>
      </c>
      <c r="C29" s="208">
        <v>2020010068</v>
      </c>
      <c r="D29" s="207"/>
    </row>
    <row r="30" spans="1:4" s="159" customFormat="1" ht="13.95" customHeight="1">
      <c r="A30" s="131" t="s">
        <v>231</v>
      </c>
      <c r="B30" s="209" t="s">
        <v>214</v>
      </c>
      <c r="C30" s="208">
        <v>2020010280</v>
      </c>
      <c r="D30" s="230"/>
    </row>
    <row r="31" spans="1:4" s="158" customFormat="1" ht="13.95" customHeight="1">
      <c r="A31" s="156"/>
      <c r="B31" s="121"/>
      <c r="C31" s="122"/>
      <c r="D31" s="157"/>
    </row>
    <row r="32" spans="1:4" s="11" customFormat="1" ht="13.95" customHeight="1">
      <c r="A32" s="164" t="s">
        <v>27</v>
      </c>
      <c r="B32" s="204"/>
      <c r="C32" s="208">
        <v>2020010160</v>
      </c>
      <c r="D32" s="162"/>
    </row>
    <row r="33" spans="1:4" s="11" customFormat="1" ht="13.95" customHeight="1">
      <c r="A33" s="164" t="s">
        <v>28</v>
      </c>
      <c r="B33" s="204"/>
      <c r="C33" s="208">
        <v>2020010170</v>
      </c>
      <c r="D33" s="162"/>
    </row>
    <row r="34" spans="1:4" s="11" customFormat="1" ht="13.95" customHeight="1">
      <c r="A34" s="164" t="s">
        <v>29</v>
      </c>
      <c r="B34" s="204"/>
      <c r="C34" s="208">
        <v>2020010180</v>
      </c>
      <c r="D34" s="162"/>
    </row>
    <row r="35" spans="1:4" s="11" customFormat="1" ht="22.95" customHeight="1">
      <c r="A35" s="164" t="s">
        <v>30</v>
      </c>
      <c r="B35" s="204"/>
      <c r="C35" s="208">
        <v>2020010190</v>
      </c>
      <c r="D35" s="162"/>
    </row>
    <row r="36" spans="1:4" s="11" customFormat="1" ht="13.95" customHeight="1">
      <c r="A36" s="164" t="s">
        <v>31</v>
      </c>
      <c r="B36" s="204"/>
      <c r="C36" s="208">
        <v>2020010210</v>
      </c>
      <c r="D36" s="162"/>
    </row>
    <row r="37" spans="1:4" s="11" customFormat="1" ht="13.95" customHeight="1">
      <c r="A37" s="164" t="s">
        <v>32</v>
      </c>
      <c r="B37" s="204"/>
      <c r="C37" s="208">
        <v>2020010220</v>
      </c>
      <c r="D37" s="162"/>
    </row>
    <row r="38" spans="1:4" s="11" customFormat="1" ht="13.95" customHeight="1">
      <c r="A38" s="231" t="s">
        <v>177</v>
      </c>
      <c r="B38" s="224" t="s">
        <v>212</v>
      </c>
      <c r="C38" s="208">
        <v>2020010230</v>
      </c>
      <c r="D38" s="162"/>
    </row>
    <row r="39" spans="1:4" s="147" customFormat="1" ht="13.95" customHeight="1">
      <c r="A39" s="232"/>
      <c r="B39" s="122"/>
      <c r="C39" s="145"/>
      <c r="D39" s="146"/>
    </row>
    <row r="40" spans="1:4" s="160" customFormat="1" ht="13.95" customHeight="1">
      <c r="A40" s="233" t="s">
        <v>232</v>
      </c>
      <c r="B40" s="234"/>
      <c r="C40" s="120">
        <v>2020010010</v>
      </c>
      <c r="D40" s="207"/>
    </row>
    <row r="41" spans="1:4" s="160" customFormat="1" ht="13.95" customHeight="1">
      <c r="A41" s="238" t="s">
        <v>185</v>
      </c>
      <c r="B41" s="235"/>
      <c r="C41" s="120">
        <v>2020010240</v>
      </c>
      <c r="D41" s="162"/>
    </row>
    <row r="42" spans="1:4" s="160" customFormat="1" ht="13.95" customHeight="1">
      <c r="A42" s="236" t="s">
        <v>186</v>
      </c>
      <c r="B42" s="235"/>
      <c r="C42" s="120">
        <v>2020010250</v>
      </c>
      <c r="D42" s="163"/>
    </row>
    <row r="43" spans="1:4" s="147" customFormat="1" ht="13.95" customHeight="1">
      <c r="A43" s="238" t="s">
        <v>187</v>
      </c>
      <c r="B43" s="237"/>
      <c r="C43" s="120">
        <v>2020010260</v>
      </c>
      <c r="D43" s="162"/>
    </row>
    <row r="44" spans="1:4" s="147" customFormat="1" ht="13.95" customHeight="1">
      <c r="A44" s="236" t="s">
        <v>188</v>
      </c>
      <c r="B44" s="237"/>
      <c r="C44" s="120">
        <v>2020010270</v>
      </c>
      <c r="D44" s="162"/>
    </row>
    <row r="45" spans="1:4" s="27" customFormat="1" ht="18" customHeight="1">
      <c r="A45" s="415" t="s">
        <v>233</v>
      </c>
      <c r="B45" s="415"/>
      <c r="C45" s="416"/>
      <c r="D45" s="416"/>
    </row>
    <row r="46" spans="1:4" s="27" customFormat="1" ht="13.95" customHeight="1">
      <c r="B46" s="153"/>
      <c r="C46" s="28"/>
      <c r="D46" s="20" t="s">
        <v>309</v>
      </c>
    </row>
    <row r="47" spans="1:4" s="27" customFormat="1" ht="13.95" customHeight="1">
      <c r="B47" s="153"/>
      <c r="C47" s="28"/>
      <c r="D47" s="20" t="s">
        <v>33</v>
      </c>
    </row>
    <row r="48" spans="1:4" s="27" customFormat="1" ht="13.95" customHeight="1">
      <c r="B48" s="153"/>
      <c r="C48" s="28"/>
    </row>
    <row r="49" spans="2:3" s="27" customFormat="1" ht="13.95" customHeight="1">
      <c r="B49" s="153"/>
      <c r="C49" s="28"/>
    </row>
    <row r="50" spans="2:3" s="27" customFormat="1" ht="13.95" customHeight="1">
      <c r="B50" s="153"/>
      <c r="C50" s="28"/>
    </row>
    <row r="51" spans="2:3" s="27" customFormat="1" ht="13.95" customHeight="1">
      <c r="B51" s="153"/>
      <c r="C51" s="28"/>
    </row>
  </sheetData>
  <customSheetViews>
    <customSheetView guid="{4C41525E-EFC1-47E0-ADE3-11DC816135E6}">
      <pageMargins left="0.7" right="0.7" top="0.75" bottom="0.75" header="0.3" footer="0.3"/>
      <pageSetup orientation="portrait" r:id="rId1"/>
    </customSheetView>
  </customSheetViews>
  <mergeCells count="5">
    <mergeCell ref="A45:D45"/>
    <mergeCell ref="A6:D6"/>
    <mergeCell ref="A7:D7"/>
    <mergeCell ref="A8:D8"/>
    <mergeCell ref="A5:D5"/>
  </mergeCells>
  <printOptions horizontalCentered="1"/>
  <pageMargins left="0.39370078740157483" right="0.39370078740157483" top="0.39370078740157483" bottom="0.39370078740157483" header="0.39370078740157483" footer="0.39370078740157483"/>
  <pageSetup paperSize="5" orientation="portrait" r:id="rId2"/>
  <rowBreaks count="1" manualBreakCount="1">
    <brk id="44" max="2" man="1"/>
  </rowBreaks>
  <colBreaks count="1" manualBreakCount="1">
    <brk id="4" max="1048575" man="1"/>
  </colBreaks>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J40"/>
  <sheetViews>
    <sheetView showGridLines="0" zoomScale="118" zoomScaleNormal="118" zoomScaleSheetLayoutView="40" workbookViewId="0">
      <selection activeCell="A2" sqref="A2"/>
    </sheetView>
  </sheetViews>
  <sheetFormatPr defaultColWidth="9.109375" defaultRowHeight="13.8"/>
  <cols>
    <col min="1" max="1" width="60.6640625" style="33" customWidth="1"/>
    <col min="2" max="2" width="9.6640625" style="22" customWidth="1"/>
    <col min="3" max="3" width="14.6640625" style="33" customWidth="1"/>
    <col min="4" max="4" width="12.44140625" style="33" bestFit="1" customWidth="1"/>
    <col min="5" max="16384" width="9.109375" style="33"/>
  </cols>
  <sheetData>
    <row r="1" spans="1:10" ht="24">
      <c r="A1" s="262"/>
      <c r="B1" s="215"/>
      <c r="C1" s="216" t="s">
        <v>267</v>
      </c>
    </row>
    <row r="2" spans="1:10" s="173" customFormat="1" ht="24" customHeight="1">
      <c r="A2" s="262"/>
      <c r="B2" s="308"/>
      <c r="C2" s="216"/>
    </row>
    <row r="3" spans="1:10" s="212" customFormat="1" ht="15" customHeight="1">
      <c r="A3" s="217" t="s">
        <v>238</v>
      </c>
      <c r="B3" s="221"/>
      <c r="C3" s="219" t="s">
        <v>239</v>
      </c>
      <c r="E3" s="211"/>
      <c r="F3" s="210"/>
      <c r="G3" s="210"/>
      <c r="H3" s="210"/>
      <c r="I3" s="210"/>
      <c r="J3" s="210"/>
    </row>
    <row r="4" spans="1:10" s="8" customFormat="1" ht="13.2" customHeight="1">
      <c r="A4" s="409" t="s">
        <v>34</v>
      </c>
      <c r="B4" s="409"/>
      <c r="C4" s="410"/>
    </row>
    <row r="5" spans="1:10" s="5" customFormat="1" ht="27.6" customHeight="1">
      <c r="A5" s="414" t="s">
        <v>5</v>
      </c>
      <c r="B5" s="414"/>
      <c r="C5" s="414"/>
    </row>
    <row r="6" spans="1:10" s="5" customFormat="1" ht="19.95" customHeight="1">
      <c r="A6" s="414" t="s">
        <v>190</v>
      </c>
      <c r="B6" s="414"/>
      <c r="C6" s="414"/>
    </row>
    <row r="7" spans="1:10" s="7" customFormat="1" ht="16.95" customHeight="1">
      <c r="A7" s="412" t="s">
        <v>19</v>
      </c>
      <c r="B7" s="412"/>
      <c r="C7" s="412"/>
    </row>
    <row r="8" spans="1:10" s="8" customFormat="1" ht="13.95" customHeight="1">
      <c r="A8" s="16"/>
      <c r="B8" s="17"/>
      <c r="C8" s="31"/>
    </row>
    <row r="9" spans="1:10" s="8" customFormat="1" ht="13.95" customHeight="1">
      <c r="A9" s="34" t="s">
        <v>35</v>
      </c>
      <c r="B9" s="72">
        <v>2030010110</v>
      </c>
      <c r="C9" s="24"/>
    </row>
    <row r="10" spans="1:10" s="8" customFormat="1" ht="13.95" customHeight="1">
      <c r="A10" s="34" t="s">
        <v>36</v>
      </c>
      <c r="B10" s="72">
        <v>2030010120</v>
      </c>
      <c r="C10" s="24"/>
    </row>
    <row r="11" spans="1:10" s="8" customFormat="1" ht="13.95" customHeight="1">
      <c r="A11" s="29" t="s">
        <v>37</v>
      </c>
      <c r="B11" s="72">
        <v>2030010130</v>
      </c>
      <c r="C11" s="24"/>
    </row>
    <row r="12" spans="1:10" s="8" customFormat="1" ht="13.95" customHeight="1">
      <c r="A12" s="29" t="s">
        <v>38</v>
      </c>
      <c r="B12" s="72">
        <v>2030010140</v>
      </c>
      <c r="C12" s="24"/>
    </row>
    <row r="13" spans="1:10" s="8" customFormat="1" ht="13.95" customHeight="1">
      <c r="A13" s="29" t="s">
        <v>39</v>
      </c>
      <c r="B13" s="72">
        <v>2030010150</v>
      </c>
      <c r="C13" s="24"/>
    </row>
    <row r="14" spans="1:10" s="8" customFormat="1" ht="13.95" customHeight="1">
      <c r="A14" s="26" t="s">
        <v>40</v>
      </c>
      <c r="B14" s="72">
        <v>2030010160</v>
      </c>
      <c r="C14" s="18"/>
    </row>
    <row r="15" spans="1:10" s="8" customFormat="1" ht="13.95" customHeight="1">
      <c r="A15" s="26" t="s">
        <v>41</v>
      </c>
      <c r="B15" s="72">
        <v>2030010170</v>
      </c>
      <c r="C15" s="18"/>
    </row>
    <row r="16" spans="1:10" s="8" customFormat="1" ht="13.95" customHeight="1">
      <c r="A16" s="26" t="s">
        <v>42</v>
      </c>
      <c r="B16" s="72">
        <v>2030010180</v>
      </c>
      <c r="C16" s="18"/>
    </row>
    <row r="17" spans="1:8" s="8" customFormat="1" ht="13.95" customHeight="1">
      <c r="A17" s="26" t="s">
        <v>43</v>
      </c>
      <c r="B17" s="72">
        <v>2030010190</v>
      </c>
      <c r="C17" s="18"/>
    </row>
    <row r="18" spans="1:8" s="199" customFormat="1" ht="22.95" customHeight="1">
      <c r="A18" s="26" t="s">
        <v>280</v>
      </c>
      <c r="B18" s="202">
        <v>2030010200</v>
      </c>
      <c r="C18" s="207"/>
    </row>
    <row r="19" spans="1:8" s="8" customFormat="1" ht="13.95" customHeight="1">
      <c r="A19" s="29" t="s">
        <v>44</v>
      </c>
      <c r="B19" s="72">
        <v>2030010220</v>
      </c>
      <c r="C19" s="18"/>
    </row>
    <row r="20" spans="1:8" s="8" customFormat="1" ht="13.95" customHeight="1">
      <c r="A20" s="29" t="s">
        <v>137</v>
      </c>
      <c r="B20" s="72">
        <v>2030010230</v>
      </c>
      <c r="C20" s="18"/>
    </row>
    <row r="21" spans="1:8" s="199" customFormat="1" ht="13.95" customHeight="1">
      <c r="A21" s="26" t="s">
        <v>264</v>
      </c>
      <c r="B21" s="202">
        <v>2030010240</v>
      </c>
      <c r="C21" s="207"/>
    </row>
    <row r="22" spans="1:8" s="199" customFormat="1" ht="13.95" customHeight="1">
      <c r="A22" s="263" t="s">
        <v>191</v>
      </c>
      <c r="B22" s="202">
        <v>2030010280</v>
      </c>
      <c r="C22" s="264"/>
    </row>
    <row r="23" spans="1:8" s="199" customFormat="1" ht="13.95" customHeight="1">
      <c r="A23" s="31"/>
      <c r="B23" s="30"/>
      <c r="C23" s="31"/>
      <c r="D23" s="31"/>
      <c r="E23" s="31"/>
      <c r="F23" s="31"/>
      <c r="G23" s="31"/>
      <c r="H23" s="31"/>
    </row>
    <row r="24" spans="1:8" s="199" customFormat="1" ht="13.95" customHeight="1">
      <c r="A24" s="26" t="s">
        <v>45</v>
      </c>
      <c r="B24" s="69">
        <v>2030010250</v>
      </c>
      <c r="C24" s="207"/>
    </row>
    <row r="25" spans="1:8" s="199" customFormat="1" ht="13.95" customHeight="1">
      <c r="A25" s="26" t="s">
        <v>46</v>
      </c>
      <c r="B25" s="69">
        <v>2030010260</v>
      </c>
      <c r="C25" s="207"/>
    </row>
    <row r="26" spans="1:8" s="199" customFormat="1" ht="13.95" customHeight="1">
      <c r="A26" s="26" t="s">
        <v>47</v>
      </c>
      <c r="B26" s="69">
        <v>2030010270</v>
      </c>
      <c r="C26" s="207"/>
    </row>
    <row r="27" spans="1:8" s="262" customFormat="1">
      <c r="A27" s="263" t="s">
        <v>192</v>
      </c>
      <c r="B27" s="69">
        <v>2030010290</v>
      </c>
      <c r="C27" s="264"/>
    </row>
    <row r="28" spans="1:8" s="8" customFormat="1" ht="19.2" customHeight="1">
      <c r="A28" s="419" t="s">
        <v>48</v>
      </c>
      <c r="B28" s="419"/>
      <c r="C28" s="419"/>
      <c r="D28" s="35"/>
      <c r="E28" s="35"/>
      <c r="F28" s="35"/>
      <c r="G28" s="35"/>
      <c r="H28" s="10"/>
    </row>
    <row r="29" spans="1:8" s="171" customFormat="1" ht="14.4" customHeight="1">
      <c r="A29" s="329"/>
      <c r="B29" s="329"/>
      <c r="C29" s="329"/>
      <c r="D29" s="329"/>
      <c r="E29" s="329"/>
      <c r="F29" s="329"/>
      <c r="G29" s="329"/>
      <c r="H29" s="10"/>
    </row>
    <row r="30" spans="1:8" s="36" customFormat="1" ht="13.95" customHeight="1">
      <c r="A30" s="385" t="s">
        <v>296</v>
      </c>
      <c r="B30" s="386"/>
      <c r="C30" s="387"/>
    </row>
    <row r="31" spans="1:8" s="36" customFormat="1" ht="13.95" customHeight="1">
      <c r="A31" s="388" t="s">
        <v>35</v>
      </c>
      <c r="B31" s="361">
        <v>2030010300</v>
      </c>
      <c r="C31" s="162"/>
    </row>
    <row r="32" spans="1:8" s="36" customFormat="1" ht="13.95" customHeight="1">
      <c r="A32" s="388" t="s">
        <v>36</v>
      </c>
      <c r="B32" s="361">
        <v>2030010310</v>
      </c>
      <c r="C32" s="162"/>
    </row>
    <row r="33" spans="1:8">
      <c r="A33" s="388" t="s">
        <v>295</v>
      </c>
      <c r="B33" s="361">
        <v>2030010320</v>
      </c>
      <c r="C33" s="162"/>
    </row>
    <row r="34" spans="1:8">
      <c r="A34" s="388" t="s">
        <v>137</v>
      </c>
      <c r="B34" s="361">
        <v>2030010330</v>
      </c>
      <c r="C34" s="162"/>
    </row>
    <row r="35" spans="1:8">
      <c r="A35" s="388" t="s">
        <v>264</v>
      </c>
      <c r="B35" s="361">
        <v>2030010340</v>
      </c>
      <c r="C35" s="162"/>
    </row>
    <row r="36" spans="1:8">
      <c r="A36" s="263" t="s">
        <v>311</v>
      </c>
      <c r="B36" s="361">
        <v>2030010350</v>
      </c>
      <c r="C36" s="162"/>
    </row>
    <row r="38" spans="1:8" s="8" customFormat="1" ht="13.95" customHeight="1">
      <c r="A38" s="10"/>
      <c r="B38" s="9"/>
      <c r="C38" s="20" t="s">
        <v>309</v>
      </c>
      <c r="D38" s="10"/>
      <c r="E38" s="10"/>
      <c r="F38" s="10"/>
      <c r="G38" s="10"/>
      <c r="H38" s="10"/>
    </row>
    <row r="39" spans="1:8" s="8" customFormat="1" ht="13.95" customHeight="1">
      <c r="A39" s="10"/>
      <c r="B39" s="9"/>
      <c r="C39" s="20" t="s">
        <v>133</v>
      </c>
      <c r="D39" s="10"/>
      <c r="E39" s="10"/>
      <c r="F39" s="10"/>
      <c r="G39" s="10"/>
      <c r="H39" s="10"/>
    </row>
    <row r="40" spans="1:8" s="36" customFormat="1" ht="13.95" customHeight="1">
      <c r="B40" s="28"/>
    </row>
  </sheetData>
  <customSheetViews>
    <customSheetView guid="{4C41525E-EFC1-47E0-ADE3-11DC816135E6}">
      <rowBreaks count="1" manualBreakCount="1">
        <brk id="36" max="16383" man="1"/>
      </rowBreaks>
      <colBreaks count="1" manualBreakCount="1">
        <brk id="6" max="1048575" man="1"/>
      </colBreaks>
      <pageMargins left="0.7" right="0.7" top="0.75" bottom="0.75" header="0.3" footer="0.3"/>
      <pageSetup orientation="portrait" r:id="rId1"/>
    </customSheetView>
  </customSheetViews>
  <mergeCells count="5">
    <mergeCell ref="A28:C28"/>
    <mergeCell ref="A4:C4"/>
    <mergeCell ref="A5:C5"/>
    <mergeCell ref="A6:C6"/>
    <mergeCell ref="A7:C7"/>
  </mergeCells>
  <printOptions horizontalCentered="1"/>
  <pageMargins left="0.39370078740157483" right="0.39370078740157483" top="0.39370078740157483" bottom="0.39370078740157483" header="0.39370078740157483" footer="0.39370078740157483"/>
  <pageSetup paperSize="5" orientation="portrait" r:id="rId2"/>
  <rowBreaks count="1" manualBreakCount="1">
    <brk id="29" max="2" man="1"/>
  </rowBreaks>
  <colBreaks count="1" manualBreakCount="1">
    <brk id="6" max="1048575" man="1"/>
  </colBreaks>
  <drawing r:id="rId3"/>
  <legacyDrawingHF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O29"/>
  <sheetViews>
    <sheetView showGridLines="0" zoomScaleNormal="100" workbookViewId="0">
      <selection activeCell="A2" sqref="A2"/>
    </sheetView>
  </sheetViews>
  <sheetFormatPr defaultColWidth="8.88671875" defaultRowHeight="13.8"/>
  <cols>
    <col min="1" max="1" width="39" style="37" customWidth="1"/>
    <col min="2" max="2" width="8.5546875" style="38" customWidth="1"/>
    <col min="3" max="3" width="13.6640625" style="37" customWidth="1"/>
    <col min="4" max="4" width="8.5546875" style="37" customWidth="1"/>
    <col min="5" max="5" width="13.6640625" style="37" customWidth="1"/>
    <col min="6" max="6" width="8.5546875" style="37" customWidth="1"/>
    <col min="7" max="7" width="13.6640625" style="37" customWidth="1"/>
    <col min="8" max="8" width="8.5546875" style="37" customWidth="1"/>
    <col min="9" max="9" width="13.6640625" style="37" customWidth="1"/>
    <col min="10" max="10" width="8.5546875" style="37" customWidth="1"/>
    <col min="11" max="11" width="13.6640625" style="37" customWidth="1"/>
    <col min="12" max="12" width="8.5546875" style="37" customWidth="1"/>
    <col min="13" max="13" width="13.6640625" style="37" customWidth="1"/>
    <col min="14" max="14" width="8.5546875" style="37" customWidth="1"/>
    <col min="15" max="15" width="13.6640625" style="37" customWidth="1"/>
    <col min="16" max="16384" width="8.88671875" style="37"/>
  </cols>
  <sheetData>
    <row r="1" spans="1:15" ht="24">
      <c r="A1" s="23"/>
      <c r="B1" s="246"/>
      <c r="C1" s="23"/>
      <c r="D1" s="23"/>
      <c r="E1" s="23"/>
      <c r="F1" s="23"/>
      <c r="G1" s="23"/>
      <c r="H1" s="23"/>
      <c r="I1" s="23"/>
      <c r="J1" s="23"/>
      <c r="K1" s="23"/>
      <c r="L1" s="23"/>
      <c r="M1" s="23"/>
      <c r="N1" s="23"/>
      <c r="O1" s="216" t="s">
        <v>267</v>
      </c>
    </row>
    <row r="2" spans="1:15" ht="20.399999999999999" customHeight="1">
      <c r="A2" s="23"/>
      <c r="B2" s="338"/>
      <c r="C2" s="23"/>
      <c r="D2" s="23"/>
      <c r="E2" s="23"/>
      <c r="F2" s="23"/>
      <c r="G2" s="23"/>
      <c r="H2" s="23"/>
      <c r="I2" s="23"/>
      <c r="J2" s="23"/>
      <c r="K2" s="23"/>
      <c r="L2" s="23"/>
      <c r="M2" s="23"/>
      <c r="N2" s="23"/>
      <c r="O2" s="216"/>
    </row>
    <row r="3" spans="1:15" s="212" customFormat="1" ht="15" customHeight="1">
      <c r="A3" s="217" t="s">
        <v>238</v>
      </c>
      <c r="B3" s="210"/>
      <c r="C3" s="210"/>
      <c r="D3" s="210"/>
      <c r="E3" s="211"/>
      <c r="F3" s="210"/>
      <c r="G3" s="210"/>
      <c r="H3" s="210"/>
      <c r="I3" s="210"/>
      <c r="J3" s="210"/>
      <c r="K3" s="210"/>
      <c r="L3" s="210"/>
      <c r="M3" s="210"/>
      <c r="N3" s="218"/>
      <c r="O3" s="219" t="s">
        <v>239</v>
      </c>
    </row>
    <row r="4" spans="1:15" s="39" customFormat="1" ht="20.399999999999999" customHeight="1">
      <c r="A4" s="409" t="s">
        <v>49</v>
      </c>
      <c r="B4" s="409"/>
      <c r="C4" s="410"/>
      <c r="D4" s="410"/>
      <c r="E4" s="410"/>
      <c r="F4" s="410"/>
      <c r="G4" s="410"/>
      <c r="H4" s="410"/>
      <c r="I4" s="410"/>
      <c r="J4" s="410"/>
      <c r="K4" s="410"/>
      <c r="L4" s="410"/>
      <c r="M4" s="410"/>
      <c r="N4" s="410"/>
      <c r="O4" s="410"/>
    </row>
    <row r="5" spans="1:15" ht="23.4" customHeight="1">
      <c r="A5" s="422" t="s">
        <v>50</v>
      </c>
      <c r="B5" s="422"/>
      <c r="C5" s="422"/>
      <c r="D5" s="422"/>
      <c r="E5" s="422"/>
      <c r="F5" s="422"/>
      <c r="G5" s="422"/>
      <c r="H5" s="422"/>
      <c r="I5" s="422"/>
      <c r="J5" s="422"/>
      <c r="K5" s="422"/>
      <c r="L5" s="422"/>
      <c r="M5" s="422"/>
      <c r="N5" s="422"/>
      <c r="O5" s="422"/>
    </row>
    <row r="6" spans="1:15" s="40" customFormat="1" ht="12.6" customHeight="1">
      <c r="A6" s="423" t="s">
        <v>19</v>
      </c>
      <c r="B6" s="423"/>
      <c r="C6" s="423"/>
      <c r="D6" s="423"/>
      <c r="E6" s="423"/>
      <c r="F6" s="423"/>
      <c r="G6" s="423"/>
      <c r="H6" s="423"/>
      <c r="I6" s="423"/>
      <c r="J6" s="423"/>
      <c r="K6" s="423"/>
      <c r="L6" s="423"/>
      <c r="M6" s="423"/>
      <c r="N6" s="423"/>
      <c r="O6" s="423"/>
    </row>
    <row r="7" spans="1:15" s="40" customFormat="1" ht="14.4" customHeight="1">
      <c r="B7" s="41"/>
    </row>
    <row r="8" spans="1:15" s="39" customFormat="1" ht="21" customHeight="1">
      <c r="A8" s="265"/>
      <c r="B8" s="420" t="s">
        <v>51</v>
      </c>
      <c r="C8" s="421"/>
      <c r="D8" s="420" t="s">
        <v>52</v>
      </c>
      <c r="E8" s="421"/>
      <c r="F8" s="420" t="s">
        <v>53</v>
      </c>
      <c r="G8" s="421"/>
      <c r="H8" s="420" t="s">
        <v>54</v>
      </c>
      <c r="I8" s="421"/>
      <c r="J8" s="420" t="s">
        <v>55</v>
      </c>
      <c r="K8" s="421"/>
      <c r="L8" s="420" t="s">
        <v>56</v>
      </c>
      <c r="M8" s="421"/>
      <c r="N8" s="420" t="s">
        <v>57</v>
      </c>
      <c r="O8" s="421"/>
    </row>
    <row r="9" spans="1:15" s="39" customFormat="1" ht="13.95" customHeight="1">
      <c r="A9" s="194" t="s">
        <v>194</v>
      </c>
      <c r="B9" s="69">
        <v>3000010010</v>
      </c>
      <c r="C9" s="207"/>
      <c r="D9" s="69">
        <f>B9+1000</f>
        <v>3000011010</v>
      </c>
      <c r="E9" s="207"/>
      <c r="F9" s="69">
        <f>B9+2000</f>
        <v>3000012010</v>
      </c>
      <c r="G9" s="207"/>
      <c r="H9" s="69">
        <f>B9+3000</f>
        <v>3000013010</v>
      </c>
      <c r="I9" s="207"/>
      <c r="J9" s="69">
        <f>B9+4000</f>
        <v>3000014010</v>
      </c>
      <c r="K9" s="207"/>
      <c r="L9" s="69">
        <f>B9+5000</f>
        <v>3000015010</v>
      </c>
      <c r="M9" s="207"/>
      <c r="N9" s="69">
        <f>B9+9000</f>
        <v>3000019010</v>
      </c>
      <c r="O9" s="207"/>
    </row>
    <row r="10" spans="1:15" s="39" customFormat="1" ht="13.95" customHeight="1">
      <c r="A10" s="194" t="s">
        <v>8</v>
      </c>
      <c r="B10" s="69">
        <v>3000010020</v>
      </c>
      <c r="C10" s="207"/>
      <c r="D10" s="69">
        <f t="shared" ref="D10:D15" si="0">B10+1000</f>
        <v>3000011020</v>
      </c>
      <c r="E10" s="207"/>
      <c r="F10" s="69">
        <f t="shared" ref="F10:F15" si="1">B10+2000</f>
        <v>3000012020</v>
      </c>
      <c r="G10" s="207"/>
      <c r="H10" s="69">
        <f t="shared" ref="H10:H15" si="2">B10+3000</f>
        <v>3000013020</v>
      </c>
      <c r="I10" s="207"/>
      <c r="J10" s="69">
        <f t="shared" ref="J10:J15" si="3">B10+4000</f>
        <v>3000014020</v>
      </c>
      <c r="K10" s="207"/>
      <c r="L10" s="69">
        <f t="shared" ref="L10:L15" si="4">B10+5000</f>
        <v>3000015020</v>
      </c>
      <c r="M10" s="207"/>
      <c r="N10" s="69">
        <f t="shared" ref="N10:N15" si="5">B10+9000</f>
        <v>3000019020</v>
      </c>
      <c r="O10" s="207"/>
    </row>
    <row r="11" spans="1:15" s="39" customFormat="1" ht="13.95" customHeight="1">
      <c r="A11" s="194" t="s">
        <v>9</v>
      </c>
      <c r="B11" s="69">
        <v>3000010030</v>
      </c>
      <c r="C11" s="207"/>
      <c r="D11" s="69">
        <f t="shared" si="0"/>
        <v>3000011030</v>
      </c>
      <c r="E11" s="207"/>
      <c r="F11" s="69">
        <f t="shared" si="1"/>
        <v>3000012030</v>
      </c>
      <c r="G11" s="207"/>
      <c r="H11" s="69">
        <f t="shared" si="2"/>
        <v>3000013030</v>
      </c>
      <c r="I11" s="207"/>
      <c r="J11" s="69">
        <f t="shared" si="3"/>
        <v>3000014030</v>
      </c>
      <c r="K11" s="207"/>
      <c r="L11" s="69">
        <f t="shared" si="4"/>
        <v>3000015030</v>
      </c>
      <c r="M11" s="207"/>
      <c r="N11" s="69">
        <f t="shared" si="5"/>
        <v>3000019030</v>
      </c>
      <c r="O11" s="207"/>
    </row>
    <row r="12" spans="1:15" s="39" customFormat="1" ht="13.95" customHeight="1">
      <c r="A12" s="194" t="s">
        <v>145</v>
      </c>
      <c r="B12" s="69">
        <v>3000010040</v>
      </c>
      <c r="C12" s="207"/>
      <c r="D12" s="69">
        <f t="shared" si="0"/>
        <v>3000011040</v>
      </c>
      <c r="E12" s="207"/>
      <c r="F12" s="69">
        <f t="shared" si="1"/>
        <v>3000012040</v>
      </c>
      <c r="G12" s="207"/>
      <c r="H12" s="69">
        <f t="shared" si="2"/>
        <v>3000013040</v>
      </c>
      <c r="I12" s="207"/>
      <c r="J12" s="69">
        <f t="shared" si="3"/>
        <v>3000014040</v>
      </c>
      <c r="K12" s="207"/>
      <c r="L12" s="69">
        <f t="shared" si="4"/>
        <v>3000015040</v>
      </c>
      <c r="M12" s="207"/>
      <c r="N12" s="69">
        <f t="shared" si="5"/>
        <v>3000019040</v>
      </c>
      <c r="O12" s="207"/>
    </row>
    <row r="13" spans="1:15" s="39" customFormat="1" ht="13.95" customHeight="1">
      <c r="A13" s="194" t="s">
        <v>10</v>
      </c>
      <c r="B13" s="69">
        <v>3000010050</v>
      </c>
      <c r="C13" s="207"/>
      <c r="D13" s="69">
        <f t="shared" si="0"/>
        <v>3000011050</v>
      </c>
      <c r="E13" s="207"/>
      <c r="F13" s="69">
        <f t="shared" si="1"/>
        <v>3000012050</v>
      </c>
      <c r="G13" s="207"/>
      <c r="H13" s="69">
        <f t="shared" si="2"/>
        <v>3000013050</v>
      </c>
      <c r="I13" s="207"/>
      <c r="J13" s="69">
        <f t="shared" si="3"/>
        <v>3000014050</v>
      </c>
      <c r="K13" s="207"/>
      <c r="L13" s="69">
        <f t="shared" si="4"/>
        <v>3000015050</v>
      </c>
      <c r="M13" s="207"/>
      <c r="N13" s="69">
        <f t="shared" si="5"/>
        <v>3000019050</v>
      </c>
      <c r="O13" s="207"/>
    </row>
    <row r="14" spans="1:15" s="39" customFormat="1" ht="13.95" customHeight="1">
      <c r="A14" s="194" t="s">
        <v>11</v>
      </c>
      <c r="B14" s="69">
        <v>3000010060</v>
      </c>
      <c r="C14" s="207"/>
      <c r="D14" s="69">
        <f t="shared" si="0"/>
        <v>3000011060</v>
      </c>
      <c r="E14" s="207"/>
      <c r="F14" s="69">
        <f t="shared" si="1"/>
        <v>3000012060</v>
      </c>
      <c r="G14" s="207"/>
      <c r="H14" s="69">
        <f t="shared" si="2"/>
        <v>3000013060</v>
      </c>
      <c r="I14" s="207"/>
      <c r="J14" s="69">
        <f t="shared" si="3"/>
        <v>3000014060</v>
      </c>
      <c r="K14" s="207"/>
      <c r="L14" s="69">
        <f t="shared" si="4"/>
        <v>3000015060</v>
      </c>
      <c r="M14" s="207"/>
      <c r="N14" s="69">
        <f t="shared" si="5"/>
        <v>3000019060</v>
      </c>
      <c r="O14" s="207"/>
    </row>
    <row r="15" spans="1:15" s="39" customFormat="1" ht="13.95" customHeight="1">
      <c r="A15" s="194" t="s">
        <v>195</v>
      </c>
      <c r="B15" s="69">
        <v>3000010070</v>
      </c>
      <c r="C15" s="207"/>
      <c r="D15" s="69">
        <f t="shared" si="0"/>
        <v>3000011070</v>
      </c>
      <c r="E15" s="207"/>
      <c r="F15" s="69">
        <f t="shared" si="1"/>
        <v>3000012070</v>
      </c>
      <c r="G15" s="207"/>
      <c r="H15" s="69">
        <f t="shared" si="2"/>
        <v>3000013070</v>
      </c>
      <c r="I15" s="207"/>
      <c r="J15" s="69">
        <f t="shared" si="3"/>
        <v>3000014070</v>
      </c>
      <c r="K15" s="207"/>
      <c r="L15" s="69">
        <f t="shared" si="4"/>
        <v>3000015070</v>
      </c>
      <c r="M15" s="207"/>
      <c r="N15" s="69">
        <f t="shared" si="5"/>
        <v>3000019070</v>
      </c>
      <c r="O15" s="207"/>
    </row>
    <row r="16" spans="1:15" s="39" customFormat="1" ht="36" customHeight="1">
      <c r="A16" s="266" t="s">
        <v>148</v>
      </c>
      <c r="B16" s="69">
        <v>3000010071</v>
      </c>
      <c r="C16" s="207"/>
      <c r="D16" s="69">
        <f>B16+1000</f>
        <v>3000011071</v>
      </c>
      <c r="E16" s="207"/>
      <c r="F16" s="69">
        <f>B16+2000</f>
        <v>3000012071</v>
      </c>
      <c r="G16" s="207"/>
      <c r="H16" s="69">
        <f>B16+3000</f>
        <v>3000013071</v>
      </c>
      <c r="I16" s="207"/>
      <c r="J16" s="69">
        <f>B16+4000</f>
        <v>3000014071</v>
      </c>
      <c r="K16" s="207"/>
      <c r="L16" s="69">
        <f>B16+5000</f>
        <v>3000015071</v>
      </c>
      <c r="M16" s="207"/>
      <c r="N16" s="69">
        <f>B16+9000</f>
        <v>3000019071</v>
      </c>
      <c r="O16" s="207"/>
    </row>
    <row r="17" spans="1:15" s="39" customFormat="1" ht="24.6" customHeight="1">
      <c r="A17" s="374"/>
      <c r="B17" s="368"/>
      <c r="C17" s="52"/>
      <c r="D17" s="368"/>
      <c r="E17" s="52"/>
      <c r="F17" s="368"/>
      <c r="G17" s="52"/>
      <c r="H17" s="368"/>
      <c r="I17" s="52"/>
      <c r="J17" s="368"/>
      <c r="K17" s="52"/>
      <c r="L17" s="368"/>
      <c r="M17" s="52"/>
      <c r="N17" s="368"/>
      <c r="O17" s="52"/>
    </row>
    <row r="18" spans="1:15" s="111" customFormat="1" ht="13.95" customHeight="1">
      <c r="A18" s="119"/>
      <c r="B18" s="267"/>
      <c r="C18" s="119"/>
      <c r="D18" s="267"/>
      <c r="E18" s="119"/>
      <c r="F18" s="267"/>
      <c r="G18" s="119"/>
      <c r="H18" s="267"/>
      <c r="I18" s="119"/>
      <c r="J18" s="267"/>
      <c r="K18" s="119"/>
      <c r="L18" s="267"/>
      <c r="M18" s="119"/>
      <c r="N18" s="267"/>
      <c r="O18" s="119"/>
    </row>
    <row r="19" spans="1:15" s="111" customFormat="1" ht="13.95" customHeight="1">
      <c r="A19" s="363" t="s">
        <v>271</v>
      </c>
      <c r="B19" s="361">
        <v>3000010076</v>
      </c>
      <c r="C19" s="363"/>
      <c r="D19" s="360"/>
      <c r="E19" s="359"/>
      <c r="F19" s="358"/>
      <c r="G19" s="359"/>
      <c r="H19" s="358"/>
      <c r="I19" s="359"/>
      <c r="J19" s="358"/>
      <c r="K19" s="359"/>
      <c r="L19" s="358"/>
      <c r="M19" s="359"/>
      <c r="N19" s="358"/>
      <c r="O19" s="357"/>
    </row>
    <row r="20" spans="1:15" s="111" customFormat="1" ht="13.95" customHeight="1">
      <c r="A20" s="363" t="s">
        <v>272</v>
      </c>
      <c r="B20" s="361">
        <v>3000010077</v>
      </c>
      <c r="C20" s="363"/>
      <c r="D20" s="356"/>
      <c r="E20" s="355"/>
      <c r="F20" s="354"/>
      <c r="G20" s="355"/>
      <c r="H20" s="354"/>
      <c r="I20" s="355"/>
      <c r="J20" s="354"/>
      <c r="K20" s="355"/>
      <c r="L20" s="354"/>
      <c r="M20" s="355"/>
      <c r="N20" s="354"/>
      <c r="O20" s="353"/>
    </row>
    <row r="21" spans="1:15" s="39" customFormat="1" ht="13.95" customHeight="1">
      <c r="A21" s="268" t="s">
        <v>193</v>
      </c>
      <c r="B21" s="69">
        <v>3000010080</v>
      </c>
      <c r="C21" s="207"/>
      <c r="D21" s="69">
        <f>B21+1000</f>
        <v>3000011080</v>
      </c>
      <c r="E21" s="207"/>
      <c r="F21" s="69">
        <f>B21+2000</f>
        <v>3000012080</v>
      </c>
      <c r="G21" s="207"/>
      <c r="H21" s="69">
        <f>B21+3000</f>
        <v>3000013080</v>
      </c>
      <c r="I21" s="207"/>
      <c r="J21" s="69">
        <f>B21+4000</f>
        <v>3000014080</v>
      </c>
      <c r="K21" s="207"/>
      <c r="L21" s="69">
        <f>B21+5000</f>
        <v>3000015080</v>
      </c>
      <c r="M21" s="207"/>
      <c r="N21" s="69">
        <f>B21+9000</f>
        <v>3000019080</v>
      </c>
      <c r="O21" s="207"/>
    </row>
    <row r="22" spans="1:15" s="39" customFormat="1" ht="13.95" customHeight="1">
      <c r="B22" s="43"/>
    </row>
    <row r="23" spans="1:15" s="39" customFormat="1" ht="13.95" customHeight="1">
      <c r="B23" s="43"/>
      <c r="O23" s="20" t="s">
        <v>309</v>
      </c>
    </row>
    <row r="24" spans="1:15" s="39" customFormat="1" ht="13.95" customHeight="1">
      <c r="B24" s="43"/>
      <c r="O24" s="20" t="s">
        <v>134</v>
      </c>
    </row>
    <row r="25" spans="1:15" s="39" customFormat="1" ht="13.95" customHeight="1">
      <c r="B25" s="43"/>
    </row>
    <row r="26" spans="1:15" s="39" customFormat="1" ht="13.95" customHeight="1">
      <c r="B26" s="43"/>
    </row>
    <row r="27" spans="1:15" s="39" customFormat="1" ht="13.95" customHeight="1">
      <c r="B27" s="43"/>
    </row>
    <row r="28" spans="1:15" s="39" customFormat="1" ht="13.95" customHeight="1">
      <c r="B28" s="43"/>
    </row>
    <row r="29" spans="1:15" s="39" customFormat="1" ht="13.95" customHeight="1">
      <c r="B29" s="43"/>
    </row>
  </sheetData>
  <customSheetViews>
    <customSheetView guid="{4C41525E-EFC1-47E0-ADE3-11DC816135E6}">
      <pageMargins left="0.7" right="0.7" top="0.75" bottom="0.75" header="0.3" footer="0.3"/>
      <pageSetup orientation="landscape" r:id="rId1"/>
    </customSheetView>
  </customSheetViews>
  <mergeCells count="10">
    <mergeCell ref="N8:O8"/>
    <mergeCell ref="A4:O4"/>
    <mergeCell ref="A5:O5"/>
    <mergeCell ref="A6:O6"/>
    <mergeCell ref="B8:C8"/>
    <mergeCell ref="D8:E8"/>
    <mergeCell ref="F8:G8"/>
    <mergeCell ref="H8:I8"/>
    <mergeCell ref="J8:K8"/>
    <mergeCell ref="L8:M8"/>
  </mergeCells>
  <printOptions horizontalCentered="1"/>
  <pageMargins left="0.39370078740157483" right="0.39370078740157483" top="0.39370078740157483" bottom="0.39370078740157483" header="0.39370078740157483" footer="0.39370078740157483"/>
  <pageSetup paperSize="5" scale="86" orientation="landscape" r:id="rId2"/>
  <drawing r:id="rId3"/>
  <legacyDrawingHF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S28"/>
  <sheetViews>
    <sheetView showGridLines="0" zoomScaleNormal="100" workbookViewId="0">
      <selection activeCell="A2" sqref="A2"/>
    </sheetView>
  </sheetViews>
  <sheetFormatPr defaultColWidth="8.88671875" defaultRowHeight="13.8"/>
  <cols>
    <col min="1" max="1" width="30.5546875" style="37" customWidth="1"/>
    <col min="2" max="2" width="8.5546875" style="37" customWidth="1"/>
    <col min="3" max="3" width="12.6640625" style="37" customWidth="1"/>
    <col min="4" max="4" width="8.5546875" style="37" customWidth="1"/>
    <col min="5" max="5" width="12.6640625" style="37" customWidth="1"/>
    <col min="6" max="6" width="8.5546875" style="37" customWidth="1"/>
    <col min="7" max="7" width="12.6640625" style="37" customWidth="1"/>
    <col min="8" max="8" width="8.5546875" style="37" customWidth="1"/>
    <col min="9" max="9" width="12.6640625" style="37" customWidth="1"/>
    <col min="10" max="10" width="8.5546875" style="37" customWidth="1"/>
    <col min="11" max="11" width="12.6640625" style="37" customWidth="1"/>
    <col min="12" max="12" width="8.5546875" style="37" customWidth="1"/>
    <col min="13" max="13" width="12.6640625" style="37" customWidth="1"/>
    <col min="14" max="14" width="8.5546875" style="37" customWidth="1"/>
    <col min="15" max="15" width="12.6640625" style="37" customWidth="1"/>
    <col min="16" max="16384" width="8.88671875" style="37"/>
  </cols>
  <sheetData>
    <row r="1" spans="1:19" ht="24">
      <c r="A1" s="23"/>
      <c r="B1" s="23"/>
      <c r="C1" s="23"/>
      <c r="D1" s="23"/>
      <c r="E1" s="23"/>
      <c r="F1" s="23"/>
      <c r="G1" s="23"/>
      <c r="H1" s="23"/>
      <c r="I1" s="23"/>
      <c r="J1" s="23"/>
      <c r="K1" s="23"/>
      <c r="L1" s="23"/>
      <c r="M1" s="23"/>
      <c r="N1" s="23"/>
      <c r="O1" s="216" t="s">
        <v>267</v>
      </c>
    </row>
    <row r="2" spans="1:19" ht="20.399999999999999" customHeight="1">
      <c r="A2" s="23"/>
      <c r="B2" s="335"/>
      <c r="C2" s="23"/>
      <c r="D2" s="23"/>
      <c r="E2" s="23"/>
      <c r="F2" s="23"/>
      <c r="G2" s="23"/>
      <c r="H2" s="23"/>
      <c r="I2" s="23"/>
      <c r="J2" s="23"/>
      <c r="K2" s="23"/>
      <c r="L2" s="23"/>
      <c r="M2" s="23"/>
      <c r="N2" s="23"/>
      <c r="O2" s="216"/>
    </row>
    <row r="3" spans="1:19" s="212" customFormat="1" ht="15" customHeight="1">
      <c r="A3" s="217" t="s">
        <v>238</v>
      </c>
      <c r="B3" s="210"/>
      <c r="C3" s="210"/>
      <c r="D3" s="210"/>
      <c r="E3" s="211"/>
      <c r="F3" s="210"/>
      <c r="G3" s="210"/>
      <c r="H3" s="210"/>
      <c r="I3" s="210"/>
      <c r="J3" s="210"/>
      <c r="K3" s="210"/>
      <c r="L3" s="210"/>
      <c r="M3" s="210"/>
      <c r="N3" s="218"/>
      <c r="O3" s="219" t="s">
        <v>239</v>
      </c>
    </row>
    <row r="4" spans="1:19" s="39" customFormat="1" ht="17.399999999999999" customHeight="1">
      <c r="A4" s="409" t="s">
        <v>58</v>
      </c>
      <c r="B4" s="409"/>
      <c r="C4" s="410"/>
      <c r="D4" s="410"/>
      <c r="E4" s="410"/>
      <c r="F4" s="410"/>
      <c r="G4" s="410"/>
      <c r="H4" s="410"/>
      <c r="I4" s="410"/>
      <c r="J4" s="410"/>
      <c r="K4" s="410"/>
      <c r="L4" s="410"/>
      <c r="M4" s="410"/>
      <c r="N4" s="410"/>
      <c r="O4" s="410"/>
    </row>
    <row r="5" spans="1:19" ht="17.399999999999999">
      <c r="A5" s="422" t="s">
        <v>59</v>
      </c>
      <c r="B5" s="422"/>
      <c r="C5" s="422"/>
      <c r="D5" s="422"/>
      <c r="E5" s="422"/>
      <c r="F5" s="422"/>
      <c r="G5" s="422"/>
      <c r="H5" s="422"/>
      <c r="I5" s="422"/>
      <c r="J5" s="422"/>
      <c r="K5" s="422"/>
      <c r="L5" s="422"/>
      <c r="M5" s="422"/>
      <c r="N5" s="422"/>
      <c r="O5" s="422"/>
    </row>
    <row r="6" spans="1:19" s="40" customFormat="1" ht="14.4" customHeight="1">
      <c r="A6" s="423" t="s">
        <v>19</v>
      </c>
      <c r="B6" s="423"/>
      <c r="C6" s="423"/>
      <c r="D6" s="423"/>
      <c r="E6" s="423"/>
      <c r="F6" s="423"/>
      <c r="G6" s="423"/>
      <c r="H6" s="423"/>
      <c r="I6" s="423"/>
      <c r="J6" s="423"/>
      <c r="K6" s="423"/>
      <c r="L6" s="423"/>
      <c r="M6" s="423"/>
      <c r="N6" s="423"/>
      <c r="O6" s="423"/>
    </row>
    <row r="7" spans="1:19" s="40" customFormat="1" ht="15" customHeight="1"/>
    <row r="8" spans="1:19" s="39" customFormat="1" ht="20.399999999999999" customHeight="1">
      <c r="A8" s="334"/>
      <c r="B8" s="424" t="s">
        <v>51</v>
      </c>
      <c r="C8" s="424"/>
      <c r="D8" s="424" t="s">
        <v>52</v>
      </c>
      <c r="E8" s="424"/>
      <c r="F8" s="424" t="s">
        <v>53</v>
      </c>
      <c r="G8" s="424"/>
      <c r="H8" s="424" t="s">
        <v>54</v>
      </c>
      <c r="I8" s="424"/>
      <c r="J8" s="424" t="s">
        <v>55</v>
      </c>
      <c r="K8" s="424"/>
      <c r="L8" s="424" t="s">
        <v>56</v>
      </c>
      <c r="M8" s="424"/>
      <c r="N8" s="424" t="s">
        <v>57</v>
      </c>
      <c r="O8" s="424"/>
    </row>
    <row r="9" spans="1:19" s="39" customFormat="1" ht="13.95" customHeight="1">
      <c r="A9" s="194" t="s">
        <v>12</v>
      </c>
      <c r="B9" s="202">
        <v>5000010010</v>
      </c>
      <c r="C9" s="207"/>
      <c r="D9" s="202">
        <f>B9+1000</f>
        <v>5000011010</v>
      </c>
      <c r="E9" s="207"/>
      <c r="F9" s="202">
        <f>B9+2000</f>
        <v>5000012010</v>
      </c>
      <c r="G9" s="207"/>
      <c r="H9" s="202">
        <f>B9+3000</f>
        <v>5000013010</v>
      </c>
      <c r="I9" s="207"/>
      <c r="J9" s="202">
        <f>B9+4000</f>
        <v>5000014010</v>
      </c>
      <c r="K9" s="207"/>
      <c r="L9" s="202">
        <f>B9+5000</f>
        <v>5000015010</v>
      </c>
      <c r="M9" s="207"/>
      <c r="N9" s="202">
        <f>B9+9000</f>
        <v>5000019010</v>
      </c>
      <c r="O9" s="207"/>
    </row>
    <row r="10" spans="1:19" s="39" customFormat="1" ht="13.95" customHeight="1">
      <c r="A10" s="194" t="s">
        <v>13</v>
      </c>
      <c r="B10" s="202">
        <v>5000010020</v>
      </c>
      <c r="C10" s="207"/>
      <c r="D10" s="202">
        <f t="shared" ref="D10:D14" si="0">B10+1000</f>
        <v>5000011020</v>
      </c>
      <c r="E10" s="207"/>
      <c r="F10" s="202">
        <f t="shared" ref="F10:F19" si="1">B10+2000</f>
        <v>5000012020</v>
      </c>
      <c r="G10" s="207"/>
      <c r="H10" s="202">
        <f t="shared" ref="H10:H19" si="2">B10+3000</f>
        <v>5000013020</v>
      </c>
      <c r="I10" s="207"/>
      <c r="J10" s="202">
        <f t="shared" ref="J10:J19" si="3">B10+4000</f>
        <v>5000014020</v>
      </c>
      <c r="K10" s="207"/>
      <c r="L10" s="202">
        <f t="shared" ref="L10:L19" si="4">B10+5000</f>
        <v>5000015020</v>
      </c>
      <c r="M10" s="207"/>
      <c r="N10" s="202">
        <f t="shared" ref="N10:N19" si="5">B10+9000</f>
        <v>5000019020</v>
      </c>
      <c r="O10" s="207"/>
    </row>
    <row r="11" spans="1:19" s="39" customFormat="1" ht="13.95" customHeight="1">
      <c r="A11" s="194" t="s">
        <v>149</v>
      </c>
      <c r="B11" s="202">
        <v>5000010021</v>
      </c>
      <c r="C11" s="207"/>
      <c r="D11" s="202">
        <f>B11+1000</f>
        <v>5000011021</v>
      </c>
      <c r="E11" s="207"/>
      <c r="F11" s="202">
        <f>B11+2000</f>
        <v>5000012021</v>
      </c>
      <c r="G11" s="207"/>
      <c r="H11" s="202">
        <f>B11+3000</f>
        <v>5000013021</v>
      </c>
      <c r="I11" s="207"/>
      <c r="J11" s="202">
        <f>B11+4000</f>
        <v>5000014021</v>
      </c>
      <c r="K11" s="207"/>
      <c r="L11" s="202">
        <f>B11+5000</f>
        <v>5000015021</v>
      </c>
      <c r="M11" s="207"/>
      <c r="N11" s="202">
        <f>B11+9000</f>
        <v>5000019021</v>
      </c>
      <c r="O11" s="207"/>
    </row>
    <row r="12" spans="1:19" s="39" customFormat="1" ht="13.95" customHeight="1">
      <c r="A12" s="194" t="s">
        <v>196</v>
      </c>
      <c r="B12" s="202">
        <v>5000010030</v>
      </c>
      <c r="C12" s="207"/>
      <c r="D12" s="202">
        <f t="shared" si="0"/>
        <v>5000011030</v>
      </c>
      <c r="E12" s="207"/>
      <c r="F12" s="202">
        <f t="shared" si="1"/>
        <v>5000012030</v>
      </c>
      <c r="G12" s="207"/>
      <c r="H12" s="202">
        <f t="shared" si="2"/>
        <v>5000013030</v>
      </c>
      <c r="I12" s="207"/>
      <c r="J12" s="202">
        <f t="shared" si="3"/>
        <v>5000014030</v>
      </c>
      <c r="K12" s="207"/>
      <c r="L12" s="202">
        <f t="shared" si="4"/>
        <v>5000015030</v>
      </c>
      <c r="M12" s="207"/>
      <c r="N12" s="202">
        <f t="shared" si="5"/>
        <v>5000019030</v>
      </c>
      <c r="O12" s="207"/>
    </row>
    <row r="13" spans="1:19" s="39" customFormat="1" ht="13.95" customHeight="1">
      <c r="A13" s="194" t="s">
        <v>14</v>
      </c>
      <c r="B13" s="202">
        <v>5000010040</v>
      </c>
      <c r="C13" s="207"/>
      <c r="D13" s="202">
        <f t="shared" si="0"/>
        <v>5000011040</v>
      </c>
      <c r="E13" s="207"/>
      <c r="F13" s="202">
        <f t="shared" si="1"/>
        <v>5000012040</v>
      </c>
      <c r="G13" s="207"/>
      <c r="H13" s="202">
        <f t="shared" si="2"/>
        <v>5000013040</v>
      </c>
      <c r="I13" s="207"/>
      <c r="J13" s="202">
        <f t="shared" si="3"/>
        <v>5000014040</v>
      </c>
      <c r="K13" s="207"/>
      <c r="L13" s="202">
        <f t="shared" si="4"/>
        <v>5000015040</v>
      </c>
      <c r="M13" s="207"/>
      <c r="N13" s="202">
        <f t="shared" si="5"/>
        <v>5000019040</v>
      </c>
      <c r="O13" s="207"/>
    </row>
    <row r="14" spans="1:19" s="39" customFormat="1" ht="13.95" customHeight="1">
      <c r="A14" s="194" t="s">
        <v>15</v>
      </c>
      <c r="B14" s="202">
        <v>5000010050</v>
      </c>
      <c r="C14" s="207"/>
      <c r="D14" s="202">
        <f t="shared" si="0"/>
        <v>5000011050</v>
      </c>
      <c r="E14" s="207"/>
      <c r="F14" s="202">
        <f t="shared" si="1"/>
        <v>5000012050</v>
      </c>
      <c r="G14" s="207"/>
      <c r="H14" s="202">
        <f t="shared" si="2"/>
        <v>5000013050</v>
      </c>
      <c r="I14" s="207"/>
      <c r="J14" s="202">
        <f t="shared" si="3"/>
        <v>5000014050</v>
      </c>
      <c r="K14" s="207"/>
      <c r="L14" s="202">
        <f t="shared" si="4"/>
        <v>5000015050</v>
      </c>
      <c r="M14" s="207"/>
      <c r="N14" s="202">
        <f t="shared" si="5"/>
        <v>5000019050</v>
      </c>
      <c r="O14" s="207"/>
    </row>
    <row r="15" spans="1:19" s="39" customFormat="1" ht="39.75" customHeight="1">
      <c r="A15" s="266" t="s">
        <v>297</v>
      </c>
      <c r="B15" s="367">
        <v>5000010055</v>
      </c>
      <c r="C15" s="162"/>
      <c r="D15" s="367">
        <v>5000011055</v>
      </c>
      <c r="E15" s="162"/>
      <c r="F15" s="367">
        <v>5000012055</v>
      </c>
      <c r="G15" s="162"/>
      <c r="H15" s="367">
        <v>5000013055</v>
      </c>
      <c r="I15" s="162"/>
      <c r="J15" s="367">
        <v>5000014055</v>
      </c>
      <c r="K15" s="162"/>
      <c r="L15" s="367">
        <v>5000015055</v>
      </c>
      <c r="M15" s="162"/>
      <c r="N15" s="367">
        <v>5000019055</v>
      </c>
      <c r="O15" s="162"/>
      <c r="P15" s="384"/>
      <c r="Q15" s="199"/>
      <c r="R15" s="199"/>
      <c r="S15" s="199"/>
    </row>
    <row r="16" spans="1:19" s="75" customFormat="1" ht="13.95" customHeight="1">
      <c r="C16" s="31"/>
      <c r="E16" s="31"/>
      <c r="F16" s="76"/>
      <c r="G16" s="31"/>
      <c r="H16" s="76"/>
      <c r="I16" s="31"/>
      <c r="J16" s="76"/>
      <c r="K16" s="31"/>
      <c r="L16" s="76"/>
      <c r="M16" s="31"/>
      <c r="N16" s="76"/>
      <c r="O16" s="31"/>
    </row>
    <row r="17" spans="1:15" s="362" customFormat="1" ht="13.95" customHeight="1">
      <c r="A17" s="366" t="s">
        <v>273</v>
      </c>
      <c r="B17" s="365">
        <v>5000010056</v>
      </c>
      <c r="C17" s="366"/>
      <c r="D17" s="360"/>
      <c r="E17" s="359"/>
      <c r="F17" s="358"/>
      <c r="G17" s="359"/>
      <c r="H17" s="358"/>
      <c r="I17" s="359"/>
      <c r="J17" s="358"/>
      <c r="K17" s="359"/>
      <c r="L17" s="358"/>
      <c r="M17" s="359"/>
      <c r="N17" s="358"/>
      <c r="O17" s="357"/>
    </row>
    <row r="18" spans="1:15" s="362" customFormat="1" ht="13.95" customHeight="1">
      <c r="A18" s="366" t="s">
        <v>274</v>
      </c>
      <c r="B18" s="365">
        <v>5000010057</v>
      </c>
      <c r="C18" s="366"/>
      <c r="D18" s="356"/>
      <c r="E18" s="355"/>
      <c r="F18" s="354"/>
      <c r="G18" s="355"/>
      <c r="H18" s="354"/>
      <c r="I18" s="355"/>
      <c r="J18" s="354"/>
      <c r="K18" s="355"/>
      <c r="L18" s="354"/>
      <c r="M18" s="355"/>
      <c r="N18" s="354"/>
      <c r="O18" s="353"/>
    </row>
    <row r="19" spans="1:15" s="39" customFormat="1" ht="13.95" customHeight="1">
      <c r="A19" s="44" t="s">
        <v>60</v>
      </c>
      <c r="B19" s="72">
        <v>5000010060</v>
      </c>
      <c r="C19" s="18"/>
      <c r="D19" s="72">
        <f>B19+1000</f>
        <v>5000011060</v>
      </c>
      <c r="E19" s="18"/>
      <c r="F19" s="72">
        <f t="shared" si="1"/>
        <v>5000012060</v>
      </c>
      <c r="G19" s="18"/>
      <c r="H19" s="72">
        <f t="shared" si="2"/>
        <v>5000013060</v>
      </c>
      <c r="I19" s="18"/>
      <c r="J19" s="72">
        <f t="shared" si="3"/>
        <v>5000014060</v>
      </c>
      <c r="K19" s="18"/>
      <c r="L19" s="72">
        <f t="shared" si="4"/>
        <v>5000015060</v>
      </c>
      <c r="M19" s="18"/>
      <c r="N19" s="72">
        <f t="shared" si="5"/>
        <v>5000019060</v>
      </c>
      <c r="O19" s="18"/>
    </row>
    <row r="20" spans="1:15" s="39" customFormat="1" ht="13.95" customHeight="1"/>
    <row r="21" spans="1:15" s="39" customFormat="1" ht="13.95" customHeight="1"/>
    <row r="22" spans="1:15" s="39" customFormat="1" ht="13.95" customHeight="1">
      <c r="O22" s="20" t="s">
        <v>309</v>
      </c>
    </row>
    <row r="23" spans="1:15" s="39" customFormat="1" ht="13.95" customHeight="1">
      <c r="O23" s="20" t="s">
        <v>135</v>
      </c>
    </row>
    <row r="24" spans="1:15" s="39" customFormat="1" ht="13.95" customHeight="1"/>
    <row r="25" spans="1:15" s="39" customFormat="1" ht="13.95" customHeight="1"/>
    <row r="26" spans="1:15" s="39" customFormat="1" ht="13.95" customHeight="1"/>
    <row r="27" spans="1:15" s="39" customFormat="1" ht="13.95" customHeight="1"/>
    <row r="28" spans="1:15" s="39" customFormat="1" ht="13.95" customHeight="1"/>
  </sheetData>
  <customSheetViews>
    <customSheetView guid="{4C41525E-EFC1-47E0-ADE3-11DC816135E6}">
      <pageMargins left="0.7" right="0.7" top="0.75" bottom="0.75" header="0.3" footer="0.3"/>
      <pageSetup orientation="portrait" r:id="rId1"/>
    </customSheetView>
  </customSheetViews>
  <mergeCells count="10">
    <mergeCell ref="N8:O8"/>
    <mergeCell ref="A4:O4"/>
    <mergeCell ref="A5:O5"/>
    <mergeCell ref="A6:O6"/>
    <mergeCell ref="B8:C8"/>
    <mergeCell ref="D8:E8"/>
    <mergeCell ref="F8:G8"/>
    <mergeCell ref="H8:I8"/>
    <mergeCell ref="J8:K8"/>
    <mergeCell ref="L8:M8"/>
  </mergeCells>
  <printOptions horizontalCentered="1"/>
  <pageMargins left="0.39370078740157483" right="0.39370078740157483" top="0.39370078740157483" bottom="0.39370078740157483" header="0.39370078740157483" footer="0.39370078740157483"/>
  <pageSetup paperSize="5" scale="94" orientation="landscape" r:id="rId2"/>
  <drawing r:id="rId3"/>
  <legacyDrawingHF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O50"/>
  <sheetViews>
    <sheetView showGridLines="0" zoomScaleNormal="100" workbookViewId="0">
      <selection activeCell="A2" sqref="A2"/>
    </sheetView>
  </sheetViews>
  <sheetFormatPr defaultColWidth="9.109375" defaultRowHeight="13.8"/>
  <cols>
    <col min="1" max="1" width="38.6640625" style="21" customWidth="1"/>
    <col min="2" max="2" width="8.5546875" style="21" customWidth="1"/>
    <col min="3" max="3" width="15.6640625" style="21" customWidth="1"/>
    <col min="4" max="4" width="8.5546875" style="21" customWidth="1"/>
    <col min="5" max="5" width="15.6640625" style="21" customWidth="1"/>
    <col min="6" max="6" width="8.5546875" style="21" customWidth="1"/>
    <col min="7" max="7" width="15.6640625" style="21" customWidth="1"/>
    <col min="8" max="8" width="8.5546875" style="21" customWidth="1"/>
    <col min="9" max="9" width="15.6640625" style="21" customWidth="1"/>
    <col min="10" max="10" width="8.5546875" style="21" customWidth="1"/>
    <col min="11" max="11" width="15.6640625" style="21" customWidth="1"/>
    <col min="12" max="12" width="8.5546875" style="21" customWidth="1"/>
    <col min="13" max="13" width="15.6640625" style="21" customWidth="1"/>
    <col min="14" max="14" width="8.5546875" style="21" customWidth="1"/>
    <col min="15" max="15" width="15.6640625" style="21" customWidth="1"/>
    <col min="16" max="16384" width="9.109375" style="21"/>
  </cols>
  <sheetData>
    <row r="1" spans="1:15" ht="24">
      <c r="A1" s="214"/>
      <c r="B1" s="214"/>
      <c r="C1" s="214"/>
      <c r="D1" s="214"/>
      <c r="E1" s="214"/>
      <c r="F1" s="214"/>
      <c r="G1" s="214"/>
      <c r="H1" s="214"/>
      <c r="I1" s="214"/>
      <c r="J1" s="214"/>
      <c r="K1" s="214"/>
      <c r="L1" s="214"/>
      <c r="M1" s="214"/>
      <c r="N1" s="214"/>
      <c r="O1" s="216" t="s">
        <v>267</v>
      </c>
    </row>
    <row r="2" spans="1:15" ht="17.399999999999999" customHeight="1">
      <c r="A2" s="214"/>
      <c r="B2" s="336"/>
      <c r="C2" s="214"/>
      <c r="D2" s="214"/>
      <c r="E2" s="214"/>
      <c r="F2" s="214"/>
      <c r="G2" s="214"/>
      <c r="H2" s="214"/>
      <c r="I2" s="214"/>
      <c r="J2" s="214"/>
      <c r="K2" s="214"/>
      <c r="L2" s="214"/>
      <c r="M2" s="214"/>
      <c r="N2" s="214"/>
      <c r="O2" s="216"/>
    </row>
    <row r="3" spans="1:15" s="212" customFormat="1" ht="15" customHeight="1">
      <c r="A3" s="217" t="s">
        <v>238</v>
      </c>
      <c r="B3" s="210"/>
      <c r="C3" s="210"/>
      <c r="D3" s="210"/>
      <c r="E3" s="211"/>
      <c r="F3" s="210"/>
      <c r="G3" s="210"/>
      <c r="H3" s="210"/>
      <c r="I3" s="210"/>
      <c r="J3" s="210"/>
      <c r="K3" s="210"/>
      <c r="L3" s="210"/>
      <c r="M3" s="210"/>
      <c r="N3" s="218"/>
      <c r="O3" s="219" t="s">
        <v>239</v>
      </c>
    </row>
    <row r="4" spans="1:15" s="8" customFormat="1" ht="13.95" customHeight="1">
      <c r="A4" s="409" t="s">
        <v>61</v>
      </c>
      <c r="B4" s="409"/>
      <c r="C4" s="410"/>
      <c r="D4" s="410"/>
      <c r="E4" s="410"/>
      <c r="F4" s="410"/>
      <c r="G4" s="410"/>
      <c r="H4" s="410"/>
      <c r="I4" s="410"/>
      <c r="J4" s="410"/>
      <c r="K4" s="410"/>
      <c r="L4" s="410"/>
      <c r="M4" s="410"/>
      <c r="N4" s="410"/>
      <c r="O4" s="410"/>
    </row>
    <row r="5" spans="1:15" s="5" customFormat="1" ht="17.399999999999999">
      <c r="A5" s="422" t="s">
        <v>62</v>
      </c>
      <c r="B5" s="422"/>
      <c r="C5" s="422"/>
      <c r="D5" s="422"/>
      <c r="E5" s="422"/>
      <c r="F5" s="422"/>
      <c r="G5" s="422"/>
      <c r="H5" s="422"/>
      <c r="I5" s="422"/>
      <c r="J5" s="422"/>
      <c r="K5" s="422"/>
      <c r="L5" s="422"/>
      <c r="M5" s="422"/>
      <c r="N5" s="422"/>
      <c r="O5" s="422"/>
    </row>
    <row r="6" spans="1:15" s="7" customFormat="1" ht="15" customHeight="1">
      <c r="A6" s="427" t="s">
        <v>19</v>
      </c>
      <c r="B6" s="427"/>
      <c r="C6" s="427"/>
      <c r="D6" s="427"/>
      <c r="E6" s="427"/>
      <c r="F6" s="427"/>
      <c r="G6" s="427"/>
      <c r="H6" s="427"/>
      <c r="I6" s="427"/>
      <c r="J6" s="427"/>
      <c r="K6" s="427"/>
      <c r="L6" s="427"/>
      <c r="M6" s="427"/>
      <c r="N6" s="427"/>
      <c r="O6" s="427"/>
    </row>
    <row r="7" spans="1:15" s="7" customFormat="1" ht="13.2" customHeight="1"/>
    <row r="8" spans="1:15" s="8" customFormat="1" ht="13.95" customHeight="1">
      <c r="A8" s="327"/>
      <c r="B8" s="428" t="s">
        <v>51</v>
      </c>
      <c r="C8" s="421"/>
      <c r="D8" s="420" t="s">
        <v>52</v>
      </c>
      <c r="E8" s="421"/>
      <c r="F8" s="420" t="s">
        <v>53</v>
      </c>
      <c r="G8" s="421"/>
      <c r="H8" s="420" t="s">
        <v>54</v>
      </c>
      <c r="I8" s="421"/>
      <c r="J8" s="420" t="s">
        <v>55</v>
      </c>
      <c r="K8" s="421"/>
      <c r="L8" s="420" t="s">
        <v>56</v>
      </c>
      <c r="M8" s="421"/>
      <c r="N8" s="420" t="s">
        <v>57</v>
      </c>
      <c r="O8" s="421"/>
    </row>
    <row r="9" spans="1:15" s="8" customFormat="1" ht="13.95" customHeight="1">
      <c r="A9" s="34" t="s">
        <v>63</v>
      </c>
      <c r="B9" s="72">
        <v>6000010010</v>
      </c>
      <c r="C9" s="78"/>
      <c r="D9" s="72">
        <f>B9+1000</f>
        <v>6000011010</v>
      </c>
      <c r="E9" s="78"/>
      <c r="F9" s="72">
        <f>B9+2000</f>
        <v>6000012010</v>
      </c>
      <c r="G9" s="78"/>
      <c r="H9" s="72">
        <f>B9+3000</f>
        <v>6000013010</v>
      </c>
      <c r="I9" s="78"/>
      <c r="J9" s="72">
        <f>B9+4000</f>
        <v>6000014010</v>
      </c>
      <c r="K9" s="78"/>
      <c r="L9" s="72">
        <f>B9+5000</f>
        <v>6000015010</v>
      </c>
      <c r="M9" s="78"/>
      <c r="N9" s="72">
        <f>B9+9000</f>
        <v>6000019010</v>
      </c>
      <c r="O9" s="78"/>
    </row>
    <row r="10" spans="1:15" s="8" customFormat="1" ht="13.95" customHeight="1">
      <c r="A10" s="194" t="s">
        <v>64</v>
      </c>
      <c r="B10" s="72">
        <v>6000010020</v>
      </c>
      <c r="C10" s="78"/>
      <c r="D10" s="72">
        <f t="shared" ref="D10:D38" si="0">B10+1000</f>
        <v>6000011020</v>
      </c>
      <c r="E10" s="78"/>
      <c r="F10" s="72">
        <f t="shared" ref="F10:F11" si="1">B10+2000</f>
        <v>6000012020</v>
      </c>
      <c r="G10" s="78"/>
      <c r="H10" s="72">
        <f t="shared" ref="H10:H11" si="2">B10+3000</f>
        <v>6000013020</v>
      </c>
      <c r="I10" s="78"/>
      <c r="J10" s="72">
        <f t="shared" ref="J10:J11" si="3">B10+4000</f>
        <v>6000014020</v>
      </c>
      <c r="K10" s="78"/>
      <c r="L10" s="72">
        <f t="shared" ref="L10:L11" si="4">B10+5000</f>
        <v>6000015020</v>
      </c>
      <c r="M10" s="78"/>
      <c r="N10" s="72">
        <f t="shared" ref="N10:N11" si="5">B10+9000</f>
        <v>6000019020</v>
      </c>
      <c r="O10" s="78"/>
    </row>
    <row r="11" spans="1:15" s="8" customFormat="1" ht="22.95" customHeight="1">
      <c r="A11" s="26" t="s">
        <v>197</v>
      </c>
      <c r="B11" s="72">
        <v>6000010030</v>
      </c>
      <c r="C11" s="78"/>
      <c r="D11" s="72">
        <f t="shared" si="0"/>
        <v>6000011030</v>
      </c>
      <c r="E11" s="77"/>
      <c r="F11" s="72">
        <f t="shared" si="1"/>
        <v>6000012030</v>
      </c>
      <c r="G11" s="77"/>
      <c r="H11" s="72">
        <f t="shared" si="2"/>
        <v>6000013030</v>
      </c>
      <c r="I11" s="77"/>
      <c r="J11" s="72">
        <f t="shared" si="3"/>
        <v>6000014030</v>
      </c>
      <c r="K11" s="77"/>
      <c r="L11" s="72">
        <f t="shared" si="4"/>
        <v>6000015030</v>
      </c>
      <c r="M11" s="77"/>
      <c r="N11" s="72">
        <f t="shared" si="5"/>
        <v>6000019030</v>
      </c>
      <c r="O11" s="77"/>
    </row>
    <row r="12" spans="1:15" s="16" customFormat="1" ht="13.95" customHeight="1">
      <c r="A12" s="26" t="s">
        <v>65</v>
      </c>
      <c r="B12" s="72">
        <v>6000010040</v>
      </c>
      <c r="C12" s="78"/>
      <c r="D12" s="425"/>
      <c r="E12" s="426"/>
      <c r="F12" s="425"/>
      <c r="G12" s="426"/>
      <c r="H12" s="425"/>
      <c r="I12" s="426"/>
      <c r="J12" s="425"/>
      <c r="K12" s="426"/>
      <c r="L12" s="425"/>
      <c r="M12" s="426"/>
      <c r="N12" s="425"/>
      <c r="O12" s="426"/>
    </row>
    <row r="13" spans="1:15" s="8" customFormat="1" ht="13.95" customHeight="1">
      <c r="A13" s="269" t="s">
        <v>16</v>
      </c>
      <c r="B13" s="72">
        <v>6000010050</v>
      </c>
      <c r="C13" s="78"/>
      <c r="D13" s="72">
        <f t="shared" si="0"/>
        <v>6000011050</v>
      </c>
      <c r="E13" s="78"/>
      <c r="F13" s="72">
        <f>B13+2000</f>
        <v>6000012050</v>
      </c>
      <c r="G13" s="78"/>
      <c r="H13" s="72">
        <f>B13+3000</f>
        <v>6000013050</v>
      </c>
      <c r="I13" s="78"/>
      <c r="J13" s="72">
        <f>B13+4000</f>
        <v>6000014050</v>
      </c>
      <c r="K13" s="78"/>
      <c r="L13" s="72">
        <f>B13+5000</f>
        <v>6000015050</v>
      </c>
      <c r="M13" s="78"/>
      <c r="N13" s="72">
        <f>B13+9000</f>
        <v>6000019050</v>
      </c>
      <c r="O13" s="78"/>
    </row>
    <row r="14" spans="1:15" s="8" customFormat="1" ht="13.95" customHeight="1">
      <c r="A14" s="194" t="s">
        <v>66</v>
      </c>
      <c r="B14" s="72">
        <v>6000010060</v>
      </c>
      <c r="C14" s="78"/>
      <c r="D14" s="72">
        <f t="shared" si="0"/>
        <v>6000011060</v>
      </c>
      <c r="E14" s="78"/>
      <c r="F14" s="72">
        <f t="shared" ref="F14:F16" si="6">B14+2000</f>
        <v>6000012060</v>
      </c>
      <c r="G14" s="78"/>
      <c r="H14" s="72">
        <f t="shared" ref="H14:H16" si="7">B14+3000</f>
        <v>6000013060</v>
      </c>
      <c r="I14" s="78"/>
      <c r="J14" s="72">
        <f t="shared" ref="J14:J16" si="8">B14+4000</f>
        <v>6000014060</v>
      </c>
      <c r="K14" s="78"/>
      <c r="L14" s="72">
        <f t="shared" ref="L14:L16" si="9">B14+5000</f>
        <v>6000015060</v>
      </c>
      <c r="M14" s="78"/>
      <c r="N14" s="72">
        <f t="shared" ref="N14:N16" si="10">B14+9000</f>
        <v>6000019060</v>
      </c>
      <c r="O14" s="78"/>
    </row>
    <row r="15" spans="1:15" s="8" customFormat="1" ht="13.95" customHeight="1">
      <c r="A15" s="194" t="s">
        <v>67</v>
      </c>
      <c r="B15" s="72">
        <v>6000010070</v>
      </c>
      <c r="C15" s="78"/>
      <c r="D15" s="72">
        <f t="shared" si="0"/>
        <v>6000011070</v>
      </c>
      <c r="E15" s="78"/>
      <c r="F15" s="72">
        <f t="shared" si="6"/>
        <v>6000012070</v>
      </c>
      <c r="G15" s="78"/>
      <c r="H15" s="72">
        <f t="shared" si="7"/>
        <v>6000013070</v>
      </c>
      <c r="I15" s="78"/>
      <c r="J15" s="72">
        <f t="shared" si="8"/>
        <v>6000014070</v>
      </c>
      <c r="K15" s="78"/>
      <c r="L15" s="72">
        <f t="shared" si="9"/>
        <v>6000015070</v>
      </c>
      <c r="M15" s="78"/>
      <c r="N15" s="72">
        <f t="shared" si="10"/>
        <v>6000019070</v>
      </c>
      <c r="O15" s="78"/>
    </row>
    <row r="16" spans="1:15" s="8" customFormat="1" ht="13.95" customHeight="1">
      <c r="A16" s="269" t="s">
        <v>107</v>
      </c>
      <c r="B16" s="72">
        <v>6000010080</v>
      </c>
      <c r="C16" s="78"/>
      <c r="D16" s="72">
        <f t="shared" si="0"/>
        <v>6000011080</v>
      </c>
      <c r="E16" s="78"/>
      <c r="F16" s="72">
        <f t="shared" si="6"/>
        <v>6000012080</v>
      </c>
      <c r="G16" s="78"/>
      <c r="H16" s="72">
        <f t="shared" si="7"/>
        <v>6000013080</v>
      </c>
      <c r="I16" s="78"/>
      <c r="J16" s="72">
        <f t="shared" si="8"/>
        <v>6000014080</v>
      </c>
      <c r="K16" s="78"/>
      <c r="L16" s="72">
        <f t="shared" si="9"/>
        <v>6000015080</v>
      </c>
      <c r="M16" s="78"/>
      <c r="N16" s="72">
        <f t="shared" si="10"/>
        <v>6000019080</v>
      </c>
      <c r="O16" s="78"/>
    </row>
    <row r="17" spans="1:15" s="36" customFormat="1" ht="12" customHeight="1">
      <c r="A17" s="271" t="s">
        <v>66</v>
      </c>
      <c r="B17" s="72">
        <v>6000010090</v>
      </c>
      <c r="C17" s="78"/>
      <c r="D17" s="72">
        <f t="shared" si="0"/>
        <v>6000011090</v>
      </c>
      <c r="E17" s="78"/>
      <c r="F17" s="72">
        <f t="shared" ref="F17:F19" si="11">B17+2000</f>
        <v>6000012090</v>
      </c>
      <c r="G17" s="78"/>
      <c r="H17" s="72">
        <f t="shared" ref="H17:H19" si="12">B17+3000</f>
        <v>6000013090</v>
      </c>
      <c r="I17" s="78"/>
      <c r="J17" s="72">
        <f t="shared" ref="J17:J19" si="13">B17+4000</f>
        <v>6000014090</v>
      </c>
      <c r="K17" s="78"/>
      <c r="L17" s="72">
        <f t="shared" ref="L17:L19" si="14">B17+5000</f>
        <v>6000015090</v>
      </c>
      <c r="M17" s="78"/>
      <c r="N17" s="72">
        <f t="shared" ref="N17:N19" si="15">B17+9000</f>
        <v>6000019090</v>
      </c>
      <c r="O17" s="78"/>
    </row>
    <row r="18" spans="1:15" s="36" customFormat="1" ht="13.95" customHeight="1">
      <c r="A18" s="271" t="s">
        <v>67</v>
      </c>
      <c r="B18" s="72">
        <v>6000010100</v>
      </c>
      <c r="C18" s="78"/>
      <c r="D18" s="80">
        <f t="shared" si="0"/>
        <v>6000011100</v>
      </c>
      <c r="E18" s="112"/>
      <c r="F18" s="80">
        <f t="shared" si="11"/>
        <v>6000012100</v>
      </c>
      <c r="G18" s="112"/>
      <c r="H18" s="80">
        <f t="shared" si="12"/>
        <v>6000013100</v>
      </c>
      <c r="I18" s="112"/>
      <c r="J18" s="80">
        <f t="shared" si="13"/>
        <v>6000014100</v>
      </c>
      <c r="K18" s="112"/>
      <c r="L18" s="80">
        <f t="shared" si="14"/>
        <v>6000015100</v>
      </c>
      <c r="M18" s="112"/>
      <c r="N18" s="80">
        <f t="shared" si="15"/>
        <v>6000019100</v>
      </c>
      <c r="O18" s="112"/>
    </row>
    <row r="19" spans="1:15" s="36" customFormat="1" ht="13.95" customHeight="1">
      <c r="A19" s="271" t="s">
        <v>64</v>
      </c>
      <c r="B19" s="72">
        <v>6000010110</v>
      </c>
      <c r="C19" s="78"/>
      <c r="D19" s="80">
        <f t="shared" si="0"/>
        <v>6000011110</v>
      </c>
      <c r="E19" s="112"/>
      <c r="F19" s="80">
        <f t="shared" si="11"/>
        <v>6000012110</v>
      </c>
      <c r="G19" s="112"/>
      <c r="H19" s="80">
        <f t="shared" si="12"/>
        <v>6000013110</v>
      </c>
      <c r="I19" s="112"/>
      <c r="J19" s="80">
        <f t="shared" si="13"/>
        <v>6000014110</v>
      </c>
      <c r="K19" s="112"/>
      <c r="L19" s="80">
        <f t="shared" si="14"/>
        <v>6000015110</v>
      </c>
      <c r="M19" s="112"/>
      <c r="N19" s="80">
        <f t="shared" si="15"/>
        <v>6000019110</v>
      </c>
      <c r="O19" s="112"/>
    </row>
    <row r="20" spans="1:15" s="16" customFormat="1" ht="13.95" customHeight="1">
      <c r="A20" s="26" t="s">
        <v>65</v>
      </c>
      <c r="B20" s="72">
        <v>6000010120</v>
      </c>
      <c r="C20" s="78"/>
      <c r="D20" s="425"/>
      <c r="E20" s="426"/>
      <c r="F20" s="425"/>
      <c r="G20" s="426"/>
      <c r="H20" s="425"/>
      <c r="I20" s="426"/>
      <c r="J20" s="425"/>
      <c r="K20" s="426"/>
      <c r="L20" s="425"/>
      <c r="M20" s="426"/>
      <c r="N20" s="425"/>
      <c r="O20" s="426"/>
    </row>
    <row r="21" spans="1:15" s="8" customFormat="1" ht="14.4" customHeight="1">
      <c r="A21" s="269" t="s">
        <v>68</v>
      </c>
      <c r="B21" s="72">
        <v>6000010130</v>
      </c>
      <c r="C21" s="78"/>
      <c r="D21" s="72">
        <f t="shared" si="0"/>
        <v>6000011130</v>
      </c>
      <c r="E21" s="78"/>
      <c r="F21" s="72">
        <f>B21+2000</f>
        <v>6000012130</v>
      </c>
      <c r="G21" s="78"/>
      <c r="H21" s="72">
        <f>B21+3000</f>
        <v>6000013130</v>
      </c>
      <c r="I21" s="78"/>
      <c r="J21" s="72">
        <f>B21+4000</f>
        <v>6000014130</v>
      </c>
      <c r="K21" s="78"/>
      <c r="L21" s="72">
        <f>B21+5000</f>
        <v>6000015130</v>
      </c>
      <c r="M21" s="78"/>
      <c r="N21" s="72">
        <f>B21+9000</f>
        <v>6000019130</v>
      </c>
      <c r="O21" s="78"/>
    </row>
    <row r="22" spans="1:15" s="36" customFormat="1" ht="10.95" customHeight="1">
      <c r="A22" s="271" t="s">
        <v>66</v>
      </c>
      <c r="B22" s="80">
        <v>6000010140</v>
      </c>
      <c r="C22" s="78"/>
      <c r="D22" s="80">
        <f t="shared" si="0"/>
        <v>6000011140</v>
      </c>
      <c r="E22" s="112"/>
      <c r="F22" s="80">
        <f t="shared" ref="F22:F23" si="16">B22+2000</f>
        <v>6000012140</v>
      </c>
      <c r="G22" s="112"/>
      <c r="H22" s="80">
        <f t="shared" ref="H22:H23" si="17">B22+3000</f>
        <v>6000013140</v>
      </c>
      <c r="I22" s="112"/>
      <c r="J22" s="80">
        <f t="shared" ref="J22:J23" si="18">B22+4000</f>
        <v>6000014140</v>
      </c>
      <c r="K22" s="112"/>
      <c r="L22" s="80">
        <f t="shared" ref="L22:L23" si="19">B22+5000</f>
        <v>6000015140</v>
      </c>
      <c r="M22" s="112"/>
      <c r="N22" s="80">
        <f t="shared" ref="N22:N23" si="20">B22+9000</f>
        <v>6000019140</v>
      </c>
      <c r="O22" s="112"/>
    </row>
    <row r="23" spans="1:15" s="36" customFormat="1" ht="13.95" customHeight="1">
      <c r="A23" s="271" t="s">
        <v>67</v>
      </c>
      <c r="B23" s="80">
        <v>6000010150</v>
      </c>
      <c r="C23" s="78"/>
      <c r="D23" s="80">
        <f t="shared" si="0"/>
        <v>6000011150</v>
      </c>
      <c r="E23" s="112"/>
      <c r="F23" s="80">
        <f t="shared" si="16"/>
        <v>6000012150</v>
      </c>
      <c r="G23" s="112"/>
      <c r="H23" s="80">
        <f t="shared" si="17"/>
        <v>6000013150</v>
      </c>
      <c r="I23" s="112"/>
      <c r="J23" s="80">
        <f t="shared" si="18"/>
        <v>6000014150</v>
      </c>
      <c r="K23" s="112"/>
      <c r="L23" s="80">
        <f t="shared" si="19"/>
        <v>6000015150</v>
      </c>
      <c r="M23" s="112"/>
      <c r="N23" s="80">
        <f t="shared" si="20"/>
        <v>6000019150</v>
      </c>
      <c r="O23" s="112"/>
    </row>
    <row r="24" spans="1:15" s="16" customFormat="1" ht="13.95" customHeight="1">
      <c r="A24" s="26" t="s">
        <v>65</v>
      </c>
      <c r="B24" s="80">
        <v>6000010160</v>
      </c>
      <c r="C24" s="78"/>
      <c r="D24" s="425"/>
      <c r="E24" s="426"/>
      <c r="F24" s="425"/>
      <c r="G24" s="426"/>
      <c r="H24" s="425"/>
      <c r="I24" s="426"/>
      <c r="J24" s="425"/>
      <c r="K24" s="426"/>
      <c r="L24" s="425"/>
      <c r="M24" s="426"/>
      <c r="N24" s="425"/>
      <c r="O24" s="426"/>
    </row>
    <row r="25" spans="1:15" s="36" customFormat="1" ht="13.95" customHeight="1">
      <c r="A25" s="272" t="s">
        <v>69</v>
      </c>
      <c r="B25" s="80">
        <v>6000010170</v>
      </c>
      <c r="C25" s="112"/>
      <c r="D25" s="80">
        <f t="shared" si="0"/>
        <v>6000011170</v>
      </c>
      <c r="E25" s="112"/>
      <c r="F25" s="80">
        <f>B25+2000</f>
        <v>6000012170</v>
      </c>
      <c r="G25" s="112"/>
      <c r="H25" s="80">
        <f>B25+3000</f>
        <v>6000013170</v>
      </c>
      <c r="I25" s="112"/>
      <c r="J25" s="80">
        <f>B25+4000</f>
        <v>6000014170</v>
      </c>
      <c r="K25" s="112"/>
      <c r="L25" s="80">
        <f>B25+5000</f>
        <v>6000015170</v>
      </c>
      <c r="M25" s="112"/>
      <c r="N25" s="80">
        <f>B25+9000</f>
        <v>6000019170</v>
      </c>
      <c r="O25" s="112"/>
    </row>
    <row r="26" spans="1:15" s="8" customFormat="1" ht="13.95" customHeight="1">
      <c r="A26" s="194" t="s">
        <v>63</v>
      </c>
      <c r="B26" s="72">
        <v>6000010180</v>
      </c>
      <c r="C26" s="78"/>
      <c r="D26" s="72">
        <f t="shared" si="0"/>
        <v>6000011180</v>
      </c>
      <c r="E26" s="78"/>
      <c r="F26" s="72">
        <f t="shared" ref="F26:F28" si="21">B26+2000</f>
        <v>6000012180</v>
      </c>
      <c r="G26" s="78"/>
      <c r="H26" s="72">
        <f t="shared" ref="H26:H28" si="22">B26+3000</f>
        <v>6000013180</v>
      </c>
      <c r="I26" s="78"/>
      <c r="J26" s="72">
        <f t="shared" ref="J26:J28" si="23">B26+4000</f>
        <v>6000014180</v>
      </c>
      <c r="K26" s="78"/>
      <c r="L26" s="72">
        <f t="shared" ref="L26:L28" si="24">B26+5000</f>
        <v>6000015180</v>
      </c>
      <c r="M26" s="78"/>
      <c r="N26" s="72">
        <f t="shared" ref="N26:N28" si="25">B26+9000</f>
        <v>6000019180</v>
      </c>
      <c r="O26" s="78"/>
    </row>
    <row r="27" spans="1:15" s="8" customFormat="1" ht="13.95" customHeight="1">
      <c r="A27" s="194" t="s">
        <v>64</v>
      </c>
      <c r="B27" s="72">
        <v>6000010190</v>
      </c>
      <c r="C27" s="78"/>
      <c r="D27" s="72">
        <f t="shared" si="0"/>
        <v>6000011190</v>
      </c>
      <c r="E27" s="78"/>
      <c r="F27" s="72">
        <f t="shared" si="21"/>
        <v>6000012190</v>
      </c>
      <c r="G27" s="78"/>
      <c r="H27" s="72">
        <f t="shared" si="22"/>
        <v>6000013190</v>
      </c>
      <c r="I27" s="78"/>
      <c r="J27" s="72">
        <f t="shared" si="23"/>
        <v>6000014190</v>
      </c>
      <c r="K27" s="78"/>
      <c r="L27" s="72">
        <f t="shared" si="24"/>
        <v>6000015190</v>
      </c>
      <c r="M27" s="78"/>
      <c r="N27" s="72">
        <f t="shared" si="25"/>
        <v>6000019190</v>
      </c>
      <c r="O27" s="78"/>
    </row>
    <row r="28" spans="1:15" s="8" customFormat="1" ht="13.95" customHeight="1">
      <c r="A28" s="269" t="s">
        <v>198</v>
      </c>
      <c r="B28" s="72">
        <v>6000010200</v>
      </c>
      <c r="C28" s="78"/>
      <c r="D28" s="72">
        <f t="shared" si="0"/>
        <v>6000011200</v>
      </c>
      <c r="E28" s="78"/>
      <c r="F28" s="72">
        <f t="shared" si="21"/>
        <v>6000012200</v>
      </c>
      <c r="G28" s="78"/>
      <c r="H28" s="72">
        <f t="shared" si="22"/>
        <v>6000013200</v>
      </c>
      <c r="I28" s="78"/>
      <c r="J28" s="72">
        <f t="shared" si="23"/>
        <v>6000014200</v>
      </c>
      <c r="K28" s="78"/>
      <c r="L28" s="72">
        <f t="shared" si="24"/>
        <v>6000015200</v>
      </c>
      <c r="M28" s="78"/>
      <c r="N28" s="72">
        <f t="shared" si="25"/>
        <v>6000019200</v>
      </c>
      <c r="O28" s="78"/>
    </row>
    <row r="29" spans="1:15" s="36" customFormat="1" ht="12" customHeight="1">
      <c r="A29" s="271" t="s">
        <v>63</v>
      </c>
      <c r="B29" s="80">
        <v>6000010210</v>
      </c>
      <c r="C29" s="78"/>
      <c r="D29" s="80">
        <f t="shared" si="0"/>
        <v>6000011210</v>
      </c>
      <c r="E29" s="112"/>
      <c r="F29" s="80">
        <f t="shared" ref="F29:F31" si="26">B29+2000</f>
        <v>6000012210</v>
      </c>
      <c r="G29" s="112"/>
      <c r="H29" s="80">
        <f t="shared" ref="H29:H31" si="27">B29+3000</f>
        <v>6000013210</v>
      </c>
      <c r="I29" s="112"/>
      <c r="J29" s="80">
        <f t="shared" ref="J29:J31" si="28">B29+4000</f>
        <v>6000014210</v>
      </c>
      <c r="K29" s="112"/>
      <c r="L29" s="80">
        <f t="shared" ref="L29:L31" si="29">B29+5000</f>
        <v>6000015210</v>
      </c>
      <c r="M29" s="112"/>
      <c r="N29" s="80">
        <f t="shared" ref="N29:N31" si="30">B29+9000</f>
        <v>6000019210</v>
      </c>
      <c r="O29" s="112"/>
    </row>
    <row r="30" spans="1:15" s="36" customFormat="1" ht="13.95" customHeight="1">
      <c r="A30" s="271" t="s">
        <v>64</v>
      </c>
      <c r="B30" s="80">
        <v>6000010220</v>
      </c>
      <c r="C30" s="78"/>
      <c r="D30" s="80">
        <f t="shared" si="0"/>
        <v>6000011220</v>
      </c>
      <c r="E30" s="112"/>
      <c r="F30" s="80">
        <f t="shared" si="26"/>
        <v>6000012220</v>
      </c>
      <c r="G30" s="112"/>
      <c r="H30" s="80">
        <f t="shared" si="27"/>
        <v>6000013220</v>
      </c>
      <c r="I30" s="112"/>
      <c r="J30" s="80">
        <f t="shared" si="28"/>
        <v>6000014220</v>
      </c>
      <c r="K30" s="112"/>
      <c r="L30" s="80">
        <f t="shared" si="29"/>
        <v>6000015220</v>
      </c>
      <c r="M30" s="112"/>
      <c r="N30" s="80">
        <f t="shared" si="30"/>
        <v>6000019220</v>
      </c>
      <c r="O30" s="112"/>
    </row>
    <row r="31" spans="1:15" s="36" customFormat="1" ht="13.95" customHeight="1">
      <c r="A31" s="272" t="s">
        <v>70</v>
      </c>
      <c r="B31" s="80">
        <v>6000010230</v>
      </c>
      <c r="C31" s="112"/>
      <c r="D31" s="80">
        <f t="shared" si="0"/>
        <v>6000011230</v>
      </c>
      <c r="E31" s="78"/>
      <c r="F31" s="80">
        <f t="shared" si="26"/>
        <v>6000012230</v>
      </c>
      <c r="G31" s="78"/>
      <c r="H31" s="80">
        <f t="shared" si="27"/>
        <v>6000013230</v>
      </c>
      <c r="I31" s="78"/>
      <c r="J31" s="80">
        <f t="shared" si="28"/>
        <v>6000014230</v>
      </c>
      <c r="K31" s="78"/>
      <c r="L31" s="80">
        <f t="shared" si="29"/>
        <v>6000015230</v>
      </c>
      <c r="M31" s="78"/>
      <c r="N31" s="80">
        <f t="shared" si="30"/>
        <v>6000019230</v>
      </c>
      <c r="O31" s="78"/>
    </row>
    <row r="32" spans="1:15" s="8" customFormat="1" ht="13.95" customHeight="1">
      <c r="A32" s="194" t="s">
        <v>72</v>
      </c>
      <c r="B32" s="72">
        <v>6000010240</v>
      </c>
      <c r="C32" s="78"/>
      <c r="D32" s="72">
        <f t="shared" si="0"/>
        <v>6000011240</v>
      </c>
      <c r="E32" s="78"/>
      <c r="F32" s="72">
        <f t="shared" ref="F32:F34" si="31">B32+2000</f>
        <v>6000012240</v>
      </c>
      <c r="G32" s="78"/>
      <c r="H32" s="72">
        <f t="shared" ref="H32:H34" si="32">B32+3000</f>
        <v>6000013240</v>
      </c>
      <c r="I32" s="78"/>
      <c r="J32" s="72">
        <f t="shared" ref="J32:J34" si="33">B32+4000</f>
        <v>6000014240</v>
      </c>
      <c r="K32" s="78"/>
      <c r="L32" s="72">
        <f t="shared" ref="L32:L34" si="34">B32+5000</f>
        <v>6000015240</v>
      </c>
      <c r="M32" s="78"/>
      <c r="N32" s="72">
        <f t="shared" ref="N32:N34" si="35">B32+9000</f>
        <v>6000019240</v>
      </c>
      <c r="O32" s="78"/>
    </row>
    <row r="33" spans="1:15" s="8" customFormat="1" ht="13.95" customHeight="1">
      <c r="A33" s="269" t="s">
        <v>71</v>
      </c>
      <c r="B33" s="72">
        <v>6000010250</v>
      </c>
      <c r="C33" s="78"/>
      <c r="D33" s="72">
        <f t="shared" si="0"/>
        <v>6000011250</v>
      </c>
      <c r="E33" s="78"/>
      <c r="F33" s="72">
        <f t="shared" si="31"/>
        <v>6000012250</v>
      </c>
      <c r="G33" s="78"/>
      <c r="H33" s="72">
        <f t="shared" si="32"/>
        <v>6000013250</v>
      </c>
      <c r="I33" s="78"/>
      <c r="J33" s="72">
        <f t="shared" si="33"/>
        <v>6000014250</v>
      </c>
      <c r="K33" s="78"/>
      <c r="L33" s="72">
        <f t="shared" si="34"/>
        <v>6000015250</v>
      </c>
      <c r="M33" s="78"/>
      <c r="N33" s="72">
        <f t="shared" si="35"/>
        <v>6000019250</v>
      </c>
      <c r="O33" s="78"/>
    </row>
    <row r="34" spans="1:15" s="364" customFormat="1" ht="13.95" customHeight="1">
      <c r="A34" s="376" t="s">
        <v>168</v>
      </c>
      <c r="B34" s="367">
        <v>6000010252</v>
      </c>
      <c r="C34" s="378"/>
      <c r="D34" s="367">
        <f t="shared" si="0"/>
        <v>6000011252</v>
      </c>
      <c r="E34" s="78"/>
      <c r="F34" s="367">
        <f t="shared" si="31"/>
        <v>6000012252</v>
      </c>
      <c r="G34" s="78"/>
      <c r="H34" s="367">
        <f t="shared" si="32"/>
        <v>6000013252</v>
      </c>
      <c r="I34" s="78"/>
      <c r="J34" s="367">
        <f t="shared" si="33"/>
        <v>6000014252</v>
      </c>
      <c r="K34" s="78"/>
      <c r="L34" s="367">
        <f t="shared" si="34"/>
        <v>6000015252</v>
      </c>
      <c r="M34" s="78"/>
      <c r="N34" s="367">
        <f t="shared" si="35"/>
        <v>6000019252</v>
      </c>
      <c r="O34" s="78"/>
    </row>
    <row r="35" spans="1:15" s="364" customFormat="1" ht="13.95" customHeight="1">
      <c r="A35" s="352"/>
      <c r="B35" s="368"/>
      <c r="C35" s="351"/>
      <c r="D35" s="368"/>
      <c r="E35" s="351"/>
      <c r="F35" s="368"/>
      <c r="G35" s="351"/>
      <c r="H35" s="368"/>
      <c r="I35" s="351"/>
      <c r="J35" s="368"/>
      <c r="K35" s="351"/>
      <c r="L35" s="368"/>
      <c r="M35" s="351"/>
      <c r="N35" s="368"/>
      <c r="O35" s="351"/>
    </row>
    <row r="36" spans="1:15" s="364" customFormat="1" ht="13.95" customHeight="1">
      <c r="A36" s="369" t="s">
        <v>275</v>
      </c>
      <c r="B36" s="367">
        <v>6000010256</v>
      </c>
      <c r="C36" s="369"/>
      <c r="D36" s="370"/>
      <c r="E36" s="348"/>
      <c r="F36" s="371"/>
      <c r="G36" s="348"/>
      <c r="H36" s="371"/>
      <c r="I36" s="348"/>
      <c r="J36" s="371"/>
      <c r="K36" s="348"/>
      <c r="L36" s="371"/>
      <c r="M36" s="348"/>
      <c r="N36" s="371"/>
      <c r="O36" s="347"/>
    </row>
    <row r="37" spans="1:15" s="364" customFormat="1" ht="13.95" customHeight="1">
      <c r="A37" s="369" t="s">
        <v>276</v>
      </c>
      <c r="B37" s="367">
        <v>6000010257</v>
      </c>
      <c r="C37" s="369"/>
      <c r="D37" s="372"/>
      <c r="E37" s="349"/>
      <c r="F37" s="373"/>
      <c r="G37" s="349"/>
      <c r="H37" s="373"/>
      <c r="I37" s="349"/>
      <c r="J37" s="373"/>
      <c r="K37" s="349"/>
      <c r="L37" s="373"/>
      <c r="M37" s="349"/>
      <c r="N37" s="373"/>
      <c r="O37" s="350"/>
    </row>
    <row r="38" spans="1:15" s="8" customFormat="1" ht="13.95" customHeight="1">
      <c r="A38" s="273" t="s">
        <v>199</v>
      </c>
      <c r="B38" s="73">
        <v>6000010260</v>
      </c>
      <c r="C38" s="113"/>
      <c r="D38" s="73">
        <f t="shared" si="0"/>
        <v>6000011260</v>
      </c>
      <c r="E38" s="113"/>
      <c r="F38" s="73">
        <f t="shared" ref="F38" si="36">B38+2000</f>
        <v>6000012260</v>
      </c>
      <c r="G38" s="113"/>
      <c r="H38" s="73">
        <f t="shared" ref="H38" si="37">B38+3000</f>
        <v>6000013260</v>
      </c>
      <c r="I38" s="113"/>
      <c r="J38" s="73">
        <f t="shared" ref="J38" si="38">B38+4000</f>
        <v>6000014260</v>
      </c>
      <c r="K38" s="113"/>
      <c r="L38" s="73">
        <f t="shared" ref="L38" si="39">B38+5000</f>
        <v>6000015260</v>
      </c>
      <c r="M38" s="113"/>
      <c r="N38" s="73">
        <f t="shared" ref="N38" si="40">B38+9000</f>
        <v>6000019260</v>
      </c>
      <c r="O38" s="78"/>
    </row>
    <row r="39" spans="1:15" s="8" customFormat="1" ht="13.95" customHeight="1">
      <c r="A39" s="107"/>
      <c r="B39" s="108"/>
      <c r="C39" s="83"/>
      <c r="D39" s="108"/>
      <c r="E39" s="83"/>
      <c r="F39" s="108"/>
      <c r="G39" s="83"/>
      <c r="H39" s="108"/>
      <c r="I39" s="83"/>
      <c r="J39" s="108"/>
      <c r="K39" s="83"/>
      <c r="L39" s="108"/>
      <c r="M39" s="83"/>
      <c r="N39" s="108"/>
      <c r="O39" s="81"/>
    </row>
    <row r="40" spans="1:15" s="8" customFormat="1" ht="13.95" customHeight="1">
      <c r="A40" s="326" t="s">
        <v>73</v>
      </c>
      <c r="B40" s="109"/>
      <c r="C40" s="79"/>
      <c r="D40" s="109"/>
      <c r="E40" s="79"/>
      <c r="F40" s="109"/>
      <c r="G40" s="79"/>
      <c r="H40" s="109"/>
      <c r="I40" s="79"/>
      <c r="J40" s="109"/>
      <c r="K40" s="79"/>
      <c r="L40" s="109"/>
      <c r="M40" s="79"/>
      <c r="N40" s="109"/>
      <c r="O40" s="81"/>
    </row>
    <row r="41" spans="1:15" s="16" customFormat="1" ht="13.95" customHeight="1">
      <c r="A41" s="46" t="s">
        <v>74</v>
      </c>
      <c r="B41" s="74">
        <v>6000010270</v>
      </c>
      <c r="C41" s="84"/>
      <c r="D41" s="74">
        <f t="shared" ref="D41" si="41">B41+1000</f>
        <v>6000011270</v>
      </c>
      <c r="E41" s="84"/>
      <c r="F41" s="74">
        <f>B41+2000</f>
        <v>6000012270</v>
      </c>
      <c r="G41" s="84"/>
      <c r="H41" s="74">
        <f>B41+3000</f>
        <v>6000013270</v>
      </c>
      <c r="I41" s="84"/>
      <c r="J41" s="74">
        <f>B41+4000</f>
        <v>6000014270</v>
      </c>
      <c r="K41" s="84"/>
      <c r="L41" s="74">
        <f>B41+5000</f>
        <v>6000015270</v>
      </c>
      <c r="M41" s="84"/>
      <c r="N41" s="74">
        <f>B41+9000</f>
        <v>6000019270</v>
      </c>
      <c r="O41" s="78"/>
    </row>
    <row r="42" spans="1:15" s="199" customFormat="1" ht="13.95" customHeight="1">
      <c r="A42" s="31"/>
      <c r="B42" s="177"/>
      <c r="C42" s="178"/>
      <c r="D42" s="177"/>
      <c r="E42" s="178"/>
      <c r="F42" s="177"/>
      <c r="G42" s="178"/>
      <c r="H42" s="177"/>
      <c r="I42" s="178"/>
      <c r="J42" s="177"/>
      <c r="K42" s="178"/>
      <c r="L42" s="177"/>
      <c r="M42" s="178"/>
      <c r="N42" s="177"/>
      <c r="O42" s="178"/>
    </row>
    <row r="43" spans="1:15" s="27" customFormat="1" ht="13.95" customHeight="1">
      <c r="O43" s="20" t="s">
        <v>309</v>
      </c>
    </row>
    <row r="44" spans="1:15" s="27" customFormat="1" ht="13.95" customHeight="1">
      <c r="O44" s="20" t="s">
        <v>136</v>
      </c>
    </row>
    <row r="45" spans="1:15" s="27" customFormat="1" ht="13.95" customHeight="1"/>
    <row r="46" spans="1:15" s="27" customFormat="1" ht="13.95" customHeight="1"/>
    <row r="47" spans="1:15" s="27" customFormat="1" ht="13.95" customHeight="1"/>
    <row r="48" spans="1:15" s="27" customFormat="1" ht="13.95" customHeight="1"/>
    <row r="49" s="27" customFormat="1" ht="13.95" customHeight="1"/>
    <row r="50" s="27" customFormat="1" ht="13.95" customHeight="1"/>
  </sheetData>
  <customSheetViews>
    <customSheetView guid="{4C41525E-EFC1-47E0-ADE3-11DC816135E6}">
      <pageMargins left="0.7" right="0.7" top="0.75" bottom="0.75" header="0.3" footer="0.3"/>
      <pageSetup orientation="portrait" r:id="rId1"/>
    </customSheetView>
  </customSheetViews>
  <mergeCells count="28">
    <mergeCell ref="J12:K12"/>
    <mergeCell ref="L12:M12"/>
    <mergeCell ref="A4:O4"/>
    <mergeCell ref="A5:O5"/>
    <mergeCell ref="A6:O6"/>
    <mergeCell ref="B8:C8"/>
    <mergeCell ref="D8:E8"/>
    <mergeCell ref="F8:G8"/>
    <mergeCell ref="H8:I8"/>
    <mergeCell ref="J8:K8"/>
    <mergeCell ref="L8:M8"/>
    <mergeCell ref="N8:O8"/>
    <mergeCell ref="N12:O12"/>
    <mergeCell ref="D12:E12"/>
    <mergeCell ref="F12:G12"/>
    <mergeCell ref="H12:I12"/>
    <mergeCell ref="N24:O24"/>
    <mergeCell ref="D20:E20"/>
    <mergeCell ref="F20:G20"/>
    <mergeCell ref="H20:I20"/>
    <mergeCell ref="J20:K20"/>
    <mergeCell ref="L20:M20"/>
    <mergeCell ref="N20:O20"/>
    <mergeCell ref="D24:E24"/>
    <mergeCell ref="F24:G24"/>
    <mergeCell ref="H24:I24"/>
    <mergeCell ref="J24:K24"/>
    <mergeCell ref="L24:M24"/>
  </mergeCells>
  <printOptions horizontalCentered="1"/>
  <pageMargins left="0.39370078740157483" right="0.39370078740157483" top="0.39370078740157483" bottom="0.39370078740157483" header="0.39370078740157483" footer="0.39370078740157483"/>
  <pageSetup paperSize="5" scale="80" orientation="landscape"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AF49"/>
  <sheetViews>
    <sheetView showGridLines="0" zoomScaleNormal="100" workbookViewId="0">
      <selection activeCell="A2" sqref="A2"/>
    </sheetView>
  </sheetViews>
  <sheetFormatPr defaultColWidth="9.109375" defaultRowHeight="13.8"/>
  <cols>
    <col min="1" max="1" width="30.88671875" style="5" customWidth="1"/>
    <col min="2" max="2" width="4.33203125" style="170" customWidth="1"/>
    <col min="3" max="3" width="6.6640625" style="246" customWidth="1"/>
    <col min="4" max="4" width="8.5546875" style="5" customWidth="1"/>
    <col min="5" max="5" width="11.6640625" style="5" customWidth="1"/>
    <col min="6" max="6" width="8.5546875" style="5" customWidth="1"/>
    <col min="7" max="7" width="11.6640625" style="5" customWidth="1"/>
    <col min="8" max="8" width="8.5546875" style="5" customWidth="1"/>
    <col min="9" max="9" width="11.6640625" style="5" customWidth="1"/>
    <col min="10" max="10" width="8.5546875" style="5" customWidth="1"/>
    <col min="11" max="11" width="11.6640625" style="5" customWidth="1"/>
    <col min="12" max="12" width="8.5546875" style="5" customWidth="1"/>
    <col min="13" max="13" width="11.6640625" style="5" customWidth="1"/>
    <col min="14" max="14" width="8.5546875" style="5" customWidth="1"/>
    <col min="15" max="15" width="11.6640625" style="5" customWidth="1"/>
    <col min="16" max="16" width="8.5546875" style="5" customWidth="1"/>
    <col min="17" max="17" width="11.6640625" style="5" customWidth="1"/>
    <col min="18" max="18" width="3.6640625" style="5" customWidth="1"/>
    <col min="19" max="19" width="8.5546875" style="5" customWidth="1"/>
    <col min="20" max="20" width="11.6640625" style="5" customWidth="1"/>
    <col min="21" max="21" width="8.5546875" style="5" customWidth="1"/>
    <col min="22" max="22" width="11.6640625" style="5" customWidth="1"/>
    <col min="23" max="23" width="8.5546875" style="5" customWidth="1"/>
    <col min="24" max="24" width="11.6640625" style="5" customWidth="1"/>
    <col min="25" max="25" width="8.5546875" style="5" customWidth="1"/>
    <col min="26" max="26" width="11.6640625" style="5" customWidth="1"/>
    <col min="27" max="27" width="8.5546875" style="5" customWidth="1"/>
    <col min="28" max="28" width="11.6640625" style="5" customWidth="1"/>
    <col min="29" max="29" width="8.5546875" style="5" customWidth="1"/>
    <col min="30" max="30" width="11.6640625" style="5" customWidth="1"/>
    <col min="31" max="31" width="8.5546875" style="5" customWidth="1"/>
    <col min="32" max="32" width="11.6640625" style="5" customWidth="1"/>
    <col min="33" max="16384" width="9.109375" style="5"/>
  </cols>
  <sheetData>
    <row r="1" spans="1:32" ht="24">
      <c r="A1" s="23"/>
      <c r="B1" s="246"/>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16" t="s">
        <v>267</v>
      </c>
    </row>
    <row r="2" spans="1:32" ht="27" customHeight="1">
      <c r="A2" s="23"/>
      <c r="B2" s="338"/>
      <c r="C2" s="338"/>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16"/>
    </row>
    <row r="3" spans="1:32" s="212" customFormat="1" ht="15" customHeight="1">
      <c r="A3" s="217" t="s">
        <v>238</v>
      </c>
      <c r="B3" s="210"/>
      <c r="C3" s="210"/>
      <c r="D3" s="210"/>
      <c r="E3" s="211"/>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8"/>
      <c r="AF3" s="219" t="s">
        <v>239</v>
      </c>
    </row>
    <row r="4" spans="1:32" s="8" customFormat="1" ht="15.6" customHeight="1">
      <c r="A4" s="409" t="s">
        <v>75</v>
      </c>
      <c r="B4" s="409"/>
      <c r="C4" s="409"/>
      <c r="D4" s="409"/>
      <c r="E4" s="410"/>
      <c r="F4" s="410"/>
      <c r="G4" s="410"/>
      <c r="H4" s="410"/>
      <c r="I4" s="410"/>
      <c r="J4" s="410"/>
      <c r="K4" s="410"/>
      <c r="L4" s="410"/>
      <c r="M4" s="410"/>
      <c r="N4" s="410"/>
      <c r="O4" s="410"/>
      <c r="P4" s="410"/>
      <c r="Q4" s="410"/>
      <c r="R4" s="410"/>
      <c r="S4" s="410"/>
      <c r="T4" s="410"/>
      <c r="U4" s="410"/>
      <c r="V4" s="410"/>
      <c r="W4" s="410"/>
      <c r="X4" s="410"/>
      <c r="Y4" s="410"/>
      <c r="Z4" s="410"/>
      <c r="AA4" s="410"/>
      <c r="AB4" s="410"/>
      <c r="AC4" s="410"/>
      <c r="AD4" s="410"/>
      <c r="AE4" s="410"/>
      <c r="AF4" s="410"/>
    </row>
    <row r="5" spans="1:32" ht="21.6" customHeight="1">
      <c r="A5" s="422" t="s">
        <v>76</v>
      </c>
      <c r="B5" s="422"/>
      <c r="C5" s="422"/>
      <c r="D5" s="422"/>
      <c r="E5" s="422"/>
      <c r="F5" s="422"/>
      <c r="G5" s="422"/>
      <c r="H5" s="422"/>
      <c r="I5" s="422"/>
      <c r="J5" s="422"/>
      <c r="K5" s="422"/>
      <c r="L5" s="422"/>
      <c r="M5" s="422"/>
      <c r="N5" s="422"/>
      <c r="O5" s="422"/>
      <c r="P5" s="422"/>
      <c r="Q5" s="422"/>
      <c r="R5" s="422"/>
      <c r="S5" s="422"/>
      <c r="T5" s="422"/>
      <c r="U5" s="422"/>
      <c r="V5" s="422"/>
      <c r="W5" s="422"/>
      <c r="X5" s="422"/>
      <c r="Y5" s="422"/>
      <c r="Z5" s="422"/>
      <c r="AA5" s="422"/>
      <c r="AB5" s="422"/>
      <c r="AC5" s="422"/>
      <c r="AD5" s="422"/>
      <c r="AE5" s="422"/>
      <c r="AF5" s="422"/>
    </row>
    <row r="6" spans="1:32" s="7" customFormat="1" ht="15.6" customHeight="1">
      <c r="A6" s="427" t="s">
        <v>19</v>
      </c>
      <c r="B6" s="427"/>
      <c r="C6" s="427"/>
      <c r="D6" s="427"/>
      <c r="E6" s="427"/>
      <c r="F6" s="427"/>
      <c r="G6" s="427"/>
      <c r="H6" s="427"/>
      <c r="I6" s="427"/>
      <c r="J6" s="427"/>
      <c r="K6" s="427"/>
      <c r="L6" s="427"/>
      <c r="M6" s="427"/>
      <c r="N6" s="427"/>
      <c r="O6" s="427"/>
      <c r="P6" s="427"/>
      <c r="Q6" s="427"/>
      <c r="R6" s="427"/>
      <c r="S6" s="427"/>
      <c r="T6" s="427"/>
      <c r="U6" s="427"/>
      <c r="V6" s="427"/>
      <c r="W6" s="427"/>
      <c r="X6" s="427"/>
      <c r="Y6" s="427"/>
      <c r="Z6" s="427"/>
      <c r="AA6" s="427"/>
      <c r="AB6" s="427"/>
      <c r="AC6" s="427"/>
      <c r="AD6" s="427"/>
      <c r="AE6" s="427"/>
      <c r="AF6" s="427"/>
    </row>
    <row r="7" spans="1:32" s="7" customFormat="1" ht="15.6" customHeight="1">
      <c r="B7" s="175"/>
      <c r="C7" s="213"/>
    </row>
    <row r="8" spans="1:32" s="8" customFormat="1" ht="22.2" customHeight="1">
      <c r="B8" s="172"/>
      <c r="C8" s="274" t="s">
        <v>77</v>
      </c>
      <c r="D8" s="424" t="s">
        <v>51</v>
      </c>
      <c r="E8" s="424"/>
      <c r="F8" s="420" t="s">
        <v>52</v>
      </c>
      <c r="G8" s="421"/>
      <c r="H8" s="420" t="s">
        <v>53</v>
      </c>
      <c r="I8" s="421"/>
      <c r="J8" s="420" t="s">
        <v>54</v>
      </c>
      <c r="K8" s="421"/>
      <c r="L8" s="420" t="s">
        <v>55</v>
      </c>
      <c r="M8" s="421"/>
      <c r="N8" s="420" t="s">
        <v>56</v>
      </c>
      <c r="O8" s="421"/>
      <c r="P8" s="420" t="s">
        <v>57</v>
      </c>
      <c r="Q8" s="421"/>
      <c r="S8" s="420" t="s">
        <v>51</v>
      </c>
      <c r="T8" s="421"/>
      <c r="U8" s="420" t="s">
        <v>52</v>
      </c>
      <c r="V8" s="421"/>
      <c r="W8" s="420" t="s">
        <v>53</v>
      </c>
      <c r="X8" s="421"/>
      <c r="Y8" s="420" t="s">
        <v>54</v>
      </c>
      <c r="Z8" s="421"/>
      <c r="AA8" s="420" t="s">
        <v>55</v>
      </c>
      <c r="AB8" s="421"/>
      <c r="AC8" s="420" t="s">
        <v>56</v>
      </c>
      <c r="AD8" s="421"/>
      <c r="AE8" s="420" t="s">
        <v>57</v>
      </c>
      <c r="AF8" s="421"/>
    </row>
    <row r="9" spans="1:32" s="8" customFormat="1" ht="13.95" customHeight="1">
      <c r="A9" s="166" t="s">
        <v>80</v>
      </c>
      <c r="B9" s="167"/>
      <c r="C9" s="275"/>
      <c r="D9" s="86"/>
      <c r="E9" s="86"/>
      <c r="F9" s="86"/>
      <c r="G9" s="87"/>
      <c r="H9" s="86"/>
      <c r="I9" s="87"/>
      <c r="J9" s="86"/>
      <c r="K9" s="87"/>
      <c r="L9" s="86"/>
      <c r="M9" s="87"/>
      <c r="N9" s="86"/>
      <c r="O9" s="87"/>
      <c r="P9" s="86"/>
      <c r="Q9" s="88"/>
      <c r="S9" s="25"/>
      <c r="T9" s="48" t="s">
        <v>79</v>
      </c>
      <c r="U9" s="25"/>
      <c r="W9" s="25"/>
      <c r="Y9" s="25"/>
      <c r="AA9" s="25"/>
      <c r="AC9" s="25"/>
      <c r="AE9" s="25"/>
    </row>
    <row r="10" spans="1:32" s="8" customFormat="1" ht="13.95" customHeight="1">
      <c r="A10" s="193" t="s">
        <v>81</v>
      </c>
      <c r="B10" s="169"/>
      <c r="C10" s="276">
        <v>2.5000000000000001E-2</v>
      </c>
      <c r="D10" s="144">
        <v>8000010050</v>
      </c>
      <c r="E10" s="78"/>
      <c r="F10" s="72">
        <f t="shared" ref="F10:F12" si="0">D10+1000</f>
        <v>8000011050</v>
      </c>
      <c r="G10" s="78"/>
      <c r="H10" s="72">
        <f t="shared" ref="H10:H12" si="1">D10+2000</f>
        <v>8000012050</v>
      </c>
      <c r="I10" s="78"/>
      <c r="J10" s="72">
        <f t="shared" ref="J10:J12" si="2">D10+3000</f>
        <v>8000013050</v>
      </c>
      <c r="K10" s="78"/>
      <c r="L10" s="72">
        <f t="shared" ref="L10:L12" si="3">D10+4000</f>
        <v>8000014050</v>
      </c>
      <c r="M10" s="78"/>
      <c r="N10" s="72">
        <f t="shared" ref="N10:N12" si="4">D10+5000</f>
        <v>8000015050</v>
      </c>
      <c r="O10" s="78"/>
      <c r="P10" s="72">
        <f t="shared" ref="P10:P12" si="5">D10+9000</f>
        <v>8000019050</v>
      </c>
      <c r="Q10" s="78"/>
      <c r="R10" s="49"/>
      <c r="S10" s="72">
        <f>D10+10000</f>
        <v>8000020050</v>
      </c>
      <c r="T10" s="77"/>
      <c r="U10" s="72">
        <f>D10+11000</f>
        <v>8000021050</v>
      </c>
      <c r="V10" s="77"/>
      <c r="W10" s="72">
        <f>D10+12000</f>
        <v>8000022050</v>
      </c>
      <c r="X10" s="77"/>
      <c r="Y10" s="72">
        <f>D10+13000</f>
        <v>8000023050</v>
      </c>
      <c r="Z10" s="77"/>
      <c r="AA10" s="72">
        <f>D10+14000</f>
        <v>8000024050</v>
      </c>
      <c r="AB10" s="77"/>
      <c r="AC10" s="72">
        <f>D10+15000</f>
        <v>8000025050</v>
      </c>
      <c r="AD10" s="77"/>
      <c r="AE10" s="72">
        <f>D10+19000</f>
        <v>8000029050</v>
      </c>
      <c r="AF10" s="77"/>
    </row>
    <row r="11" spans="1:32" s="8" customFormat="1" ht="13.95" customHeight="1">
      <c r="A11" s="193" t="s">
        <v>82</v>
      </c>
      <c r="B11" s="169"/>
      <c r="C11" s="276">
        <v>2.5000000000000001E-2</v>
      </c>
      <c r="D11" s="144">
        <v>8000010060</v>
      </c>
      <c r="E11" s="78"/>
      <c r="F11" s="72">
        <f t="shared" si="0"/>
        <v>8000011060</v>
      </c>
      <c r="G11" s="78"/>
      <c r="H11" s="72">
        <f t="shared" si="1"/>
        <v>8000012060</v>
      </c>
      <c r="I11" s="78"/>
      <c r="J11" s="72">
        <f t="shared" si="2"/>
        <v>8000013060</v>
      </c>
      <c r="K11" s="78"/>
      <c r="L11" s="72">
        <f t="shared" si="3"/>
        <v>8000014060</v>
      </c>
      <c r="M11" s="78"/>
      <c r="N11" s="72">
        <f t="shared" si="4"/>
        <v>8000015060</v>
      </c>
      <c r="O11" s="78"/>
      <c r="P11" s="72">
        <f t="shared" si="5"/>
        <v>8000019060</v>
      </c>
      <c r="Q11" s="78"/>
      <c r="R11" s="49"/>
      <c r="S11" s="72">
        <f t="shared" ref="S11:S12" si="6">D11+10000</f>
        <v>8000020060</v>
      </c>
      <c r="T11" s="77"/>
      <c r="U11" s="72">
        <f t="shared" ref="U11:U12" si="7">D11+11000</f>
        <v>8000021060</v>
      </c>
      <c r="V11" s="77"/>
      <c r="W11" s="72">
        <f t="shared" ref="W11:W12" si="8">D11+12000</f>
        <v>8000022060</v>
      </c>
      <c r="X11" s="77"/>
      <c r="Y11" s="72">
        <f t="shared" ref="Y11:Y12" si="9">D11+13000</f>
        <v>8000023060</v>
      </c>
      <c r="Z11" s="77"/>
      <c r="AA11" s="72">
        <f t="shared" ref="AA11:AA12" si="10">D11+14000</f>
        <v>8000024060</v>
      </c>
      <c r="AB11" s="77"/>
      <c r="AC11" s="72">
        <f t="shared" ref="AC11:AC12" si="11">D11+15000</f>
        <v>8000025060</v>
      </c>
      <c r="AD11" s="77"/>
      <c r="AE11" s="72">
        <f t="shared" ref="AE11:AE12" si="12">D11+19000</f>
        <v>8000029060</v>
      </c>
      <c r="AF11" s="77"/>
    </row>
    <row r="12" spans="1:32" s="8" customFormat="1" ht="13.95" customHeight="1">
      <c r="A12" s="193" t="s">
        <v>83</v>
      </c>
      <c r="B12" s="169"/>
      <c r="C12" s="277">
        <v>2.5000000000000001E-2</v>
      </c>
      <c r="D12" s="144">
        <v>8000010070</v>
      </c>
      <c r="E12" s="78"/>
      <c r="F12" s="72">
        <f t="shared" si="0"/>
        <v>8000011070</v>
      </c>
      <c r="G12" s="78"/>
      <c r="H12" s="72">
        <f t="shared" si="1"/>
        <v>8000012070</v>
      </c>
      <c r="I12" s="78"/>
      <c r="J12" s="72">
        <f t="shared" si="2"/>
        <v>8000013070</v>
      </c>
      <c r="K12" s="78"/>
      <c r="L12" s="72">
        <f t="shared" si="3"/>
        <v>8000014070</v>
      </c>
      <c r="M12" s="78"/>
      <c r="N12" s="72">
        <f t="shared" si="4"/>
        <v>8000015070</v>
      </c>
      <c r="O12" s="78"/>
      <c r="P12" s="72">
        <f t="shared" si="5"/>
        <v>8000019070</v>
      </c>
      <c r="Q12" s="78"/>
      <c r="R12" s="49"/>
      <c r="S12" s="72">
        <f t="shared" si="6"/>
        <v>8000020070</v>
      </c>
      <c r="T12" s="82"/>
      <c r="U12" s="72">
        <f t="shared" si="7"/>
        <v>8000021070</v>
      </c>
      <c r="V12" s="82"/>
      <c r="W12" s="72">
        <f t="shared" si="8"/>
        <v>8000022070</v>
      </c>
      <c r="X12" s="82"/>
      <c r="Y12" s="72">
        <f t="shared" si="9"/>
        <v>8000023070</v>
      </c>
      <c r="Z12" s="82"/>
      <c r="AA12" s="72">
        <f t="shared" si="10"/>
        <v>8000024070</v>
      </c>
      <c r="AB12" s="82"/>
      <c r="AC12" s="72">
        <f t="shared" si="11"/>
        <v>8000025070</v>
      </c>
      <c r="AD12" s="82"/>
      <c r="AE12" s="72">
        <f t="shared" si="12"/>
        <v>8000029070</v>
      </c>
      <c r="AF12" s="82"/>
    </row>
    <row r="13" spans="1:32" s="8" customFormat="1" ht="13.95" customHeight="1">
      <c r="A13" s="168" t="s">
        <v>84</v>
      </c>
      <c r="B13" s="174"/>
      <c r="C13" s="278"/>
      <c r="D13" s="71"/>
      <c r="E13" s="87"/>
      <c r="F13" s="71"/>
      <c r="G13" s="87"/>
      <c r="H13" s="71"/>
      <c r="I13" s="87"/>
      <c r="J13" s="71"/>
      <c r="K13" s="87"/>
      <c r="L13" s="71"/>
      <c r="M13" s="87"/>
      <c r="N13" s="71"/>
      <c r="O13" s="87"/>
      <c r="P13" s="71"/>
      <c r="Q13" s="88"/>
      <c r="R13" s="49"/>
      <c r="S13" s="71"/>
      <c r="T13" s="87"/>
      <c r="U13" s="71"/>
      <c r="V13" s="87"/>
      <c r="W13" s="71"/>
      <c r="X13" s="87"/>
      <c r="Y13" s="71"/>
      <c r="Z13" s="87"/>
      <c r="AA13" s="71"/>
      <c r="AB13" s="87"/>
      <c r="AC13" s="71"/>
      <c r="AD13" s="87"/>
      <c r="AE13" s="71"/>
      <c r="AF13" s="88"/>
    </row>
    <row r="14" spans="1:32" s="8" customFormat="1" ht="13.95" customHeight="1">
      <c r="A14" s="193" t="s">
        <v>85</v>
      </c>
      <c r="B14" s="169"/>
      <c r="C14" s="279">
        <v>1.7500000000000002E-2</v>
      </c>
      <c r="D14" s="144">
        <v>8000010080</v>
      </c>
      <c r="E14" s="78"/>
      <c r="F14" s="72">
        <f>D14+1000</f>
        <v>8000011080</v>
      </c>
      <c r="G14" s="78"/>
      <c r="H14" s="72">
        <f>D14+2000</f>
        <v>8000012080</v>
      </c>
      <c r="I14" s="78"/>
      <c r="J14" s="72">
        <f>D14+3000</f>
        <v>8000013080</v>
      </c>
      <c r="K14" s="78"/>
      <c r="L14" s="72">
        <f>D14+4000</f>
        <v>8000014080</v>
      </c>
      <c r="M14" s="78"/>
      <c r="N14" s="72">
        <f>D14+5000</f>
        <v>8000015080</v>
      </c>
      <c r="O14" s="78"/>
      <c r="P14" s="72">
        <f>D14+9000</f>
        <v>8000019080</v>
      </c>
      <c r="Q14" s="78"/>
      <c r="R14" s="49"/>
      <c r="S14" s="72">
        <f>D14+10000</f>
        <v>8000020080</v>
      </c>
      <c r="T14" s="90"/>
      <c r="U14" s="72">
        <f>D14+11000</f>
        <v>8000021080</v>
      </c>
      <c r="V14" s="90"/>
      <c r="W14" s="72">
        <f>D14+12000</f>
        <v>8000022080</v>
      </c>
      <c r="X14" s="90"/>
      <c r="Y14" s="72">
        <f>D14+13000</f>
        <v>8000023080</v>
      </c>
      <c r="Z14" s="90"/>
      <c r="AA14" s="72">
        <f>D14+14000</f>
        <v>8000024080</v>
      </c>
      <c r="AB14" s="90"/>
      <c r="AC14" s="72">
        <f>D14+15000</f>
        <v>8000025080</v>
      </c>
      <c r="AD14" s="90"/>
      <c r="AE14" s="72">
        <f>D14+19000</f>
        <v>8000029080</v>
      </c>
      <c r="AF14" s="90"/>
    </row>
    <row r="15" spans="1:32" s="8" customFormat="1" ht="13.95" customHeight="1">
      <c r="A15" s="383" t="s">
        <v>293</v>
      </c>
      <c r="B15" s="174"/>
      <c r="C15" s="278"/>
      <c r="D15" s="71"/>
      <c r="E15" s="87"/>
      <c r="F15" s="71"/>
      <c r="G15" s="87"/>
      <c r="H15" s="71"/>
      <c r="I15" s="87"/>
      <c r="J15" s="71"/>
      <c r="K15" s="87"/>
      <c r="L15" s="71"/>
      <c r="M15" s="87"/>
      <c r="N15" s="71"/>
      <c r="O15" s="87"/>
      <c r="P15" s="71"/>
      <c r="Q15" s="88"/>
      <c r="R15" s="49"/>
      <c r="S15" s="71"/>
      <c r="T15" s="87"/>
      <c r="U15" s="71"/>
      <c r="V15" s="87"/>
      <c r="W15" s="71"/>
      <c r="X15" s="87"/>
      <c r="Y15" s="71"/>
      <c r="Z15" s="87"/>
      <c r="AA15" s="71"/>
      <c r="AB15" s="87"/>
      <c r="AC15" s="71"/>
      <c r="AD15" s="87"/>
      <c r="AE15" s="71"/>
      <c r="AF15" s="88"/>
    </row>
    <row r="16" spans="1:32" s="8" customFormat="1" ht="13.95" customHeight="1">
      <c r="A16" s="225" t="s">
        <v>290</v>
      </c>
      <c r="B16" s="169"/>
      <c r="C16" s="280">
        <v>4.0000000000000001E-3</v>
      </c>
      <c r="D16" s="144">
        <v>8000010090</v>
      </c>
      <c r="E16" s="78"/>
      <c r="F16" s="72">
        <f t="shared" ref="F16:F19" si="13">D16+1000</f>
        <v>8000011090</v>
      </c>
      <c r="G16" s="78"/>
      <c r="H16" s="72">
        <f t="shared" ref="H16:H19" si="14">D16+2000</f>
        <v>8000012090</v>
      </c>
      <c r="I16" s="78"/>
      <c r="J16" s="72">
        <f t="shared" ref="J16:J19" si="15">D16+3000</f>
        <v>8000013090</v>
      </c>
      <c r="K16" s="78"/>
      <c r="L16" s="72">
        <f t="shared" ref="L16:L19" si="16">D16+4000</f>
        <v>8000014090</v>
      </c>
      <c r="M16" s="78"/>
      <c r="N16" s="72">
        <f t="shared" ref="N16:N19" si="17">D16+5000</f>
        <v>8000015090</v>
      </c>
      <c r="O16" s="78"/>
      <c r="P16" s="72">
        <f t="shared" ref="P16:P19" si="18">D16+9000</f>
        <v>8000019090</v>
      </c>
      <c r="Q16" s="78"/>
      <c r="R16" s="49"/>
      <c r="S16" s="72">
        <f t="shared" ref="S16:S19" si="19">D16+10000</f>
        <v>8000020090</v>
      </c>
      <c r="T16" s="91"/>
      <c r="U16" s="72">
        <f t="shared" ref="U16:U19" si="20">D16+11000</f>
        <v>8000021090</v>
      </c>
      <c r="V16" s="91"/>
      <c r="W16" s="72">
        <f t="shared" ref="W16:W19" si="21">D16+12000</f>
        <v>8000022090</v>
      </c>
      <c r="X16" s="91"/>
      <c r="Y16" s="72">
        <f t="shared" ref="Y16:Y19" si="22">D16+13000</f>
        <v>8000023090</v>
      </c>
      <c r="Z16" s="91"/>
      <c r="AA16" s="72">
        <f t="shared" ref="AA16:AA19" si="23">D16+14000</f>
        <v>8000024090</v>
      </c>
      <c r="AB16" s="91"/>
      <c r="AC16" s="72">
        <f t="shared" ref="AC16:AC19" si="24">D16+15000</f>
        <v>8000025090</v>
      </c>
      <c r="AD16" s="91"/>
      <c r="AE16" s="72">
        <f t="shared" ref="AE16:AE19" si="25">D16+19000</f>
        <v>8000029090</v>
      </c>
      <c r="AF16" s="91"/>
    </row>
    <row r="17" spans="1:32" s="8" customFormat="1" ht="20.399999999999999" customHeight="1">
      <c r="A17" s="164" t="s">
        <v>291</v>
      </c>
      <c r="B17" s="133"/>
      <c r="C17" s="276">
        <v>1.5E-3</v>
      </c>
      <c r="D17" s="144">
        <v>8000010100</v>
      </c>
      <c r="E17" s="78"/>
      <c r="F17" s="72">
        <f t="shared" si="13"/>
        <v>8000011100</v>
      </c>
      <c r="G17" s="78"/>
      <c r="H17" s="72">
        <f t="shared" si="14"/>
        <v>8000012100</v>
      </c>
      <c r="I17" s="78"/>
      <c r="J17" s="72">
        <f t="shared" si="15"/>
        <v>8000013100</v>
      </c>
      <c r="K17" s="78"/>
      <c r="L17" s="72">
        <f t="shared" si="16"/>
        <v>8000014100</v>
      </c>
      <c r="M17" s="78"/>
      <c r="N17" s="72">
        <f t="shared" si="17"/>
        <v>8000015100</v>
      </c>
      <c r="O17" s="78"/>
      <c r="P17" s="72">
        <f t="shared" si="18"/>
        <v>8000019100</v>
      </c>
      <c r="Q17" s="78"/>
      <c r="R17" s="49"/>
      <c r="S17" s="72">
        <f t="shared" si="19"/>
        <v>8000020100</v>
      </c>
      <c r="T17" s="77"/>
      <c r="U17" s="72">
        <f t="shared" si="20"/>
        <v>8000021100</v>
      </c>
      <c r="V17" s="77"/>
      <c r="W17" s="72">
        <f t="shared" si="21"/>
        <v>8000022100</v>
      </c>
      <c r="X17" s="77"/>
      <c r="Y17" s="72">
        <f t="shared" si="22"/>
        <v>8000023100</v>
      </c>
      <c r="Z17" s="77"/>
      <c r="AA17" s="72">
        <f t="shared" si="23"/>
        <v>8000024100</v>
      </c>
      <c r="AB17" s="77"/>
      <c r="AC17" s="72">
        <f t="shared" si="24"/>
        <v>8000025100</v>
      </c>
      <c r="AD17" s="77"/>
      <c r="AE17" s="72">
        <f t="shared" si="25"/>
        <v>8000029100</v>
      </c>
      <c r="AF17" s="77"/>
    </row>
    <row r="18" spans="1:32" s="8" customFormat="1" ht="13.95" customHeight="1">
      <c r="A18" s="225" t="s">
        <v>86</v>
      </c>
      <c r="B18" s="201"/>
      <c r="C18" s="276">
        <v>1E-3</v>
      </c>
      <c r="D18" s="144">
        <v>8000010110</v>
      </c>
      <c r="E18" s="78"/>
      <c r="F18" s="72">
        <f t="shared" si="13"/>
        <v>8000011110</v>
      </c>
      <c r="G18" s="78"/>
      <c r="H18" s="72">
        <f t="shared" si="14"/>
        <v>8000012110</v>
      </c>
      <c r="I18" s="78"/>
      <c r="J18" s="72">
        <f t="shared" si="15"/>
        <v>8000013110</v>
      </c>
      <c r="K18" s="78"/>
      <c r="L18" s="72">
        <f t="shared" si="16"/>
        <v>8000014110</v>
      </c>
      <c r="M18" s="78"/>
      <c r="N18" s="72">
        <f t="shared" si="17"/>
        <v>8000015110</v>
      </c>
      <c r="O18" s="78"/>
      <c r="P18" s="72">
        <f t="shared" si="18"/>
        <v>8000019110</v>
      </c>
      <c r="Q18" s="78"/>
      <c r="R18" s="49"/>
      <c r="S18" s="72">
        <f t="shared" si="19"/>
        <v>8000020110</v>
      </c>
      <c r="T18" s="77"/>
      <c r="U18" s="72">
        <f t="shared" si="20"/>
        <v>8000021110</v>
      </c>
      <c r="V18" s="77"/>
      <c r="W18" s="72">
        <f t="shared" si="21"/>
        <v>8000022110</v>
      </c>
      <c r="X18" s="77"/>
      <c r="Y18" s="72">
        <f t="shared" si="22"/>
        <v>8000023110</v>
      </c>
      <c r="Z18" s="77"/>
      <c r="AA18" s="72">
        <f t="shared" si="23"/>
        <v>8000024110</v>
      </c>
      <c r="AB18" s="77"/>
      <c r="AC18" s="72">
        <f t="shared" si="24"/>
        <v>8000025110</v>
      </c>
      <c r="AD18" s="77"/>
      <c r="AE18" s="72">
        <f t="shared" si="25"/>
        <v>8000029110</v>
      </c>
      <c r="AF18" s="77"/>
    </row>
    <row r="19" spans="1:32" s="8" customFormat="1" ht="33.6" customHeight="1">
      <c r="A19" s="164" t="s">
        <v>292</v>
      </c>
      <c r="B19" s="135"/>
      <c r="C19" s="276">
        <v>1E-3</v>
      </c>
      <c r="D19" s="144">
        <v>8000010120</v>
      </c>
      <c r="E19" s="78"/>
      <c r="F19" s="72">
        <f t="shared" si="13"/>
        <v>8000011120</v>
      </c>
      <c r="G19" s="78"/>
      <c r="H19" s="72">
        <f t="shared" si="14"/>
        <v>8000012120</v>
      </c>
      <c r="I19" s="78"/>
      <c r="J19" s="72">
        <f t="shared" si="15"/>
        <v>8000013120</v>
      </c>
      <c r="K19" s="78"/>
      <c r="L19" s="72">
        <f t="shared" si="16"/>
        <v>8000014120</v>
      </c>
      <c r="M19" s="78"/>
      <c r="N19" s="72">
        <f t="shared" si="17"/>
        <v>8000015120</v>
      </c>
      <c r="O19" s="78"/>
      <c r="P19" s="72">
        <f t="shared" si="18"/>
        <v>8000019120</v>
      </c>
      <c r="Q19" s="78"/>
      <c r="R19" s="49"/>
      <c r="S19" s="72">
        <f t="shared" si="19"/>
        <v>8000020120</v>
      </c>
      <c r="T19" s="77"/>
      <c r="U19" s="72">
        <f t="shared" si="20"/>
        <v>8000021120</v>
      </c>
      <c r="V19" s="77"/>
      <c r="W19" s="72">
        <f t="shared" si="21"/>
        <v>8000022120</v>
      </c>
      <c r="X19" s="77"/>
      <c r="Y19" s="72">
        <f t="shared" si="22"/>
        <v>8000023120</v>
      </c>
      <c r="Z19" s="77"/>
      <c r="AA19" s="72">
        <f t="shared" si="23"/>
        <v>8000024120</v>
      </c>
      <c r="AB19" s="77"/>
      <c r="AC19" s="72">
        <f t="shared" si="24"/>
        <v>8000025120</v>
      </c>
      <c r="AD19" s="77"/>
      <c r="AE19" s="72">
        <f t="shared" si="25"/>
        <v>8000029120</v>
      </c>
      <c r="AF19" s="77"/>
    </row>
    <row r="20" spans="1:32" s="8" customFormat="1" ht="13.95" customHeight="1">
      <c r="A20" s="282" t="s">
        <v>200</v>
      </c>
      <c r="B20" s="201" t="s">
        <v>179</v>
      </c>
      <c r="C20" s="290"/>
      <c r="D20" s="144">
        <v>8000010010</v>
      </c>
      <c r="E20" s="78"/>
      <c r="F20" s="72">
        <f>D20+1000</f>
        <v>8000011010</v>
      </c>
      <c r="G20" s="78"/>
      <c r="H20" s="72">
        <f>D20+2000</f>
        <v>8000012010</v>
      </c>
      <c r="I20" s="78"/>
      <c r="J20" s="72">
        <f>D20+3000</f>
        <v>8000013010</v>
      </c>
      <c r="K20" s="78"/>
      <c r="L20" s="72">
        <f>D20+4000</f>
        <v>8000014010</v>
      </c>
      <c r="M20" s="78"/>
      <c r="N20" s="72">
        <f>D20+5000</f>
        <v>8000015010</v>
      </c>
      <c r="O20" s="78"/>
      <c r="P20" s="72">
        <f>D20+9000</f>
        <v>8000019010</v>
      </c>
      <c r="Q20" s="78"/>
    </row>
    <row r="21" spans="1:32" s="171" customFormat="1" ht="13.95" customHeight="1">
      <c r="A21" s="165"/>
      <c r="B21" s="30"/>
      <c r="C21" s="220"/>
      <c r="D21" s="177"/>
      <c r="E21" s="178"/>
      <c r="F21" s="177"/>
      <c r="G21" s="178"/>
      <c r="H21" s="177"/>
      <c r="I21" s="178"/>
      <c r="J21" s="177"/>
      <c r="K21" s="178"/>
      <c r="L21" s="177"/>
      <c r="M21" s="178"/>
      <c r="N21" s="177"/>
      <c r="O21" s="178"/>
      <c r="P21" s="177"/>
      <c r="Q21" s="178"/>
    </row>
    <row r="22" spans="1:32" s="8" customFormat="1" ht="13.95" customHeight="1">
      <c r="A22" s="283" t="s">
        <v>80</v>
      </c>
      <c r="B22" s="284"/>
      <c r="C22" s="275"/>
      <c r="D22" s="71"/>
      <c r="E22" s="87"/>
      <c r="F22" s="71"/>
      <c r="G22" s="87"/>
      <c r="H22" s="71"/>
      <c r="I22" s="87"/>
      <c r="J22" s="71"/>
      <c r="K22" s="87"/>
      <c r="L22" s="71"/>
      <c r="M22" s="87"/>
      <c r="N22" s="71"/>
      <c r="O22" s="87"/>
      <c r="P22" s="71"/>
      <c r="Q22" s="88"/>
      <c r="S22" s="25"/>
      <c r="T22" s="48" t="s">
        <v>87</v>
      </c>
      <c r="U22" s="25"/>
      <c r="W22" s="25"/>
      <c r="Y22" s="25"/>
      <c r="AA22" s="25"/>
      <c r="AC22" s="25"/>
      <c r="AE22" s="25"/>
    </row>
    <row r="23" spans="1:32" s="8" customFormat="1" ht="13.95" customHeight="1">
      <c r="A23" s="161" t="s">
        <v>81</v>
      </c>
      <c r="B23" s="201"/>
      <c r="C23" s="280">
        <v>2.5000000000000001E-2</v>
      </c>
      <c r="D23" s="144">
        <v>8000010130</v>
      </c>
      <c r="E23" s="78"/>
      <c r="F23" s="72">
        <f t="shared" ref="F23:F25" si="26">D23+1000</f>
        <v>8000011130</v>
      </c>
      <c r="G23" s="78"/>
      <c r="H23" s="72">
        <f t="shared" ref="H23:H25" si="27">D23+2000</f>
        <v>8000012130</v>
      </c>
      <c r="I23" s="78"/>
      <c r="J23" s="72">
        <f t="shared" ref="J23:J25" si="28">D23+3000</f>
        <v>8000013130</v>
      </c>
      <c r="K23" s="78"/>
      <c r="L23" s="72">
        <f t="shared" ref="L23:L25" si="29">D23+4000</f>
        <v>8000014130</v>
      </c>
      <c r="M23" s="78"/>
      <c r="N23" s="72">
        <f t="shared" ref="N23:N25" si="30">D23+5000</f>
        <v>8000015130</v>
      </c>
      <c r="O23" s="78"/>
      <c r="P23" s="72">
        <f t="shared" ref="P23:P25" si="31">D23+9000</f>
        <v>8000019130</v>
      </c>
      <c r="Q23" s="78"/>
      <c r="S23" s="72">
        <f t="shared" ref="S23:S25" si="32">D23+10000</f>
        <v>8000020130</v>
      </c>
      <c r="T23" s="77"/>
      <c r="U23" s="202">
        <f t="shared" ref="U23:U25" si="33">D23+11000</f>
        <v>8000021130</v>
      </c>
      <c r="V23" s="77"/>
      <c r="W23" s="202">
        <f t="shared" ref="W23:W25" si="34">D23+12000</f>
        <v>8000022130</v>
      </c>
      <c r="X23" s="77"/>
      <c r="Y23" s="202">
        <f t="shared" ref="Y23:Y25" si="35">D23+13000</f>
        <v>8000023130</v>
      </c>
      <c r="Z23" s="77"/>
      <c r="AA23" s="202">
        <f t="shared" ref="AA23:AA25" si="36">D23+14000</f>
        <v>8000024130</v>
      </c>
      <c r="AB23" s="77"/>
      <c r="AC23" s="202">
        <f t="shared" ref="AC23:AC25" si="37">D23+15000</f>
        <v>8000025130</v>
      </c>
      <c r="AD23" s="77"/>
      <c r="AE23" s="202">
        <f t="shared" ref="AE23:AE25" si="38">D23+19000</f>
        <v>8000029130</v>
      </c>
      <c r="AF23" s="77"/>
    </row>
    <row r="24" spans="1:32" s="8" customFormat="1" ht="13.95" customHeight="1">
      <c r="A24" s="161" t="s">
        <v>82</v>
      </c>
      <c r="B24" s="201"/>
      <c r="C24" s="276">
        <v>2.5000000000000001E-2</v>
      </c>
      <c r="D24" s="144">
        <v>8000010140</v>
      </c>
      <c r="E24" s="78"/>
      <c r="F24" s="72">
        <f t="shared" si="26"/>
        <v>8000011140</v>
      </c>
      <c r="G24" s="78"/>
      <c r="H24" s="72">
        <f t="shared" si="27"/>
        <v>8000012140</v>
      </c>
      <c r="I24" s="78"/>
      <c r="J24" s="72">
        <f t="shared" si="28"/>
        <v>8000013140</v>
      </c>
      <c r="K24" s="78"/>
      <c r="L24" s="72">
        <f t="shared" si="29"/>
        <v>8000014140</v>
      </c>
      <c r="M24" s="78"/>
      <c r="N24" s="72">
        <f t="shared" si="30"/>
        <v>8000015140</v>
      </c>
      <c r="O24" s="78"/>
      <c r="P24" s="72">
        <f t="shared" si="31"/>
        <v>8000019140</v>
      </c>
      <c r="Q24" s="78"/>
      <c r="S24" s="72">
        <f t="shared" si="32"/>
        <v>8000020140</v>
      </c>
      <c r="T24" s="77"/>
      <c r="U24" s="72">
        <f t="shared" si="33"/>
        <v>8000021140</v>
      </c>
      <c r="V24" s="77"/>
      <c r="W24" s="72">
        <f t="shared" si="34"/>
        <v>8000022140</v>
      </c>
      <c r="X24" s="77"/>
      <c r="Y24" s="72">
        <f t="shared" si="35"/>
        <v>8000023140</v>
      </c>
      <c r="Z24" s="77"/>
      <c r="AA24" s="72">
        <f t="shared" si="36"/>
        <v>8000024140</v>
      </c>
      <c r="AB24" s="77"/>
      <c r="AC24" s="72">
        <f t="shared" si="37"/>
        <v>8000025140</v>
      </c>
      <c r="AD24" s="77"/>
      <c r="AE24" s="72">
        <f t="shared" si="38"/>
        <v>8000029140</v>
      </c>
      <c r="AF24" s="77"/>
    </row>
    <row r="25" spans="1:32" s="8" customFormat="1" ht="13.95" customHeight="1">
      <c r="A25" s="161" t="s">
        <v>83</v>
      </c>
      <c r="B25" s="201"/>
      <c r="C25" s="277">
        <v>2.5000000000000001E-2</v>
      </c>
      <c r="D25" s="144">
        <v>8000010150</v>
      </c>
      <c r="E25" s="78"/>
      <c r="F25" s="72">
        <f t="shared" si="26"/>
        <v>8000011150</v>
      </c>
      <c r="G25" s="78"/>
      <c r="H25" s="72">
        <f t="shared" si="27"/>
        <v>8000012150</v>
      </c>
      <c r="I25" s="78"/>
      <c r="J25" s="72">
        <f t="shared" si="28"/>
        <v>8000013150</v>
      </c>
      <c r="K25" s="78"/>
      <c r="L25" s="72">
        <f t="shared" si="29"/>
        <v>8000014150</v>
      </c>
      <c r="M25" s="78"/>
      <c r="N25" s="72">
        <f t="shared" si="30"/>
        <v>8000015150</v>
      </c>
      <c r="O25" s="78"/>
      <c r="P25" s="72">
        <f t="shared" si="31"/>
        <v>8000019150</v>
      </c>
      <c r="Q25" s="78"/>
      <c r="S25" s="72">
        <f t="shared" si="32"/>
        <v>8000020150</v>
      </c>
      <c r="T25" s="82"/>
      <c r="U25" s="72">
        <f t="shared" si="33"/>
        <v>8000021150</v>
      </c>
      <c r="V25" s="82"/>
      <c r="W25" s="72">
        <f t="shared" si="34"/>
        <v>8000022150</v>
      </c>
      <c r="X25" s="82"/>
      <c r="Y25" s="72">
        <f t="shared" si="35"/>
        <v>8000023150</v>
      </c>
      <c r="Z25" s="82"/>
      <c r="AA25" s="72">
        <f t="shared" si="36"/>
        <v>8000024150</v>
      </c>
      <c r="AB25" s="82"/>
      <c r="AC25" s="72">
        <f t="shared" si="37"/>
        <v>8000025150</v>
      </c>
      <c r="AD25" s="82"/>
      <c r="AE25" s="72">
        <f t="shared" si="38"/>
        <v>8000029150</v>
      </c>
      <c r="AF25" s="82"/>
    </row>
    <row r="26" spans="1:32" s="8" customFormat="1" ht="13.95" customHeight="1">
      <c r="A26" s="285" t="s">
        <v>84</v>
      </c>
      <c r="B26" s="286"/>
      <c r="C26" s="278"/>
      <c r="D26" s="71"/>
      <c r="E26" s="87"/>
      <c r="F26" s="71"/>
      <c r="G26" s="87"/>
      <c r="H26" s="71"/>
      <c r="I26" s="87"/>
      <c r="J26" s="71"/>
      <c r="K26" s="87"/>
      <c r="L26" s="71"/>
      <c r="M26" s="87"/>
      <c r="N26" s="71"/>
      <c r="O26" s="87"/>
      <c r="P26" s="71"/>
      <c r="Q26" s="88"/>
      <c r="S26" s="71"/>
      <c r="T26" s="87"/>
      <c r="U26" s="71"/>
      <c r="V26" s="87"/>
      <c r="W26" s="71"/>
      <c r="X26" s="87"/>
      <c r="Y26" s="71"/>
      <c r="Z26" s="87"/>
      <c r="AA26" s="71"/>
      <c r="AB26" s="87"/>
      <c r="AC26" s="71"/>
      <c r="AD26" s="87"/>
      <c r="AE26" s="71"/>
      <c r="AF26" s="88"/>
    </row>
    <row r="27" spans="1:32" s="8" customFormat="1" ht="13.95" customHeight="1">
      <c r="A27" s="161" t="s">
        <v>85</v>
      </c>
      <c r="B27" s="201"/>
      <c r="C27" s="279">
        <v>1.7500000000000002E-2</v>
      </c>
      <c r="D27" s="144">
        <v>8000010160</v>
      </c>
      <c r="E27" s="78"/>
      <c r="F27" s="72">
        <f>D27+1000</f>
        <v>8000011160</v>
      </c>
      <c r="G27" s="78"/>
      <c r="H27" s="72">
        <f>D27+2000</f>
        <v>8000012160</v>
      </c>
      <c r="I27" s="78"/>
      <c r="J27" s="72">
        <f>D27+3000</f>
        <v>8000013160</v>
      </c>
      <c r="K27" s="78"/>
      <c r="L27" s="72">
        <f>D27+4000</f>
        <v>8000014160</v>
      </c>
      <c r="M27" s="78"/>
      <c r="N27" s="72">
        <f>D27+5000</f>
        <v>8000015160</v>
      </c>
      <c r="O27" s="78"/>
      <c r="P27" s="72">
        <f>D27+9000</f>
        <v>8000019160</v>
      </c>
      <c r="Q27" s="78"/>
      <c r="S27" s="72">
        <f>D27+10000</f>
        <v>8000020160</v>
      </c>
      <c r="T27" s="90"/>
      <c r="U27" s="72">
        <f>D27+11000</f>
        <v>8000021160</v>
      </c>
      <c r="V27" s="90"/>
      <c r="W27" s="72">
        <f>D27+12000</f>
        <v>8000022160</v>
      </c>
      <c r="X27" s="90"/>
      <c r="Y27" s="72">
        <f>D27+13000</f>
        <v>8000023160</v>
      </c>
      <c r="Z27" s="90"/>
      <c r="AA27" s="72">
        <f>D27+14000</f>
        <v>8000024160</v>
      </c>
      <c r="AB27" s="90"/>
      <c r="AC27" s="72">
        <f>D27+15000</f>
        <v>8000025160</v>
      </c>
      <c r="AD27" s="90"/>
      <c r="AE27" s="72">
        <f>D27+19000</f>
        <v>8000029160</v>
      </c>
      <c r="AF27" s="90"/>
    </row>
    <row r="28" spans="1:32" s="8" customFormat="1" ht="13.95" customHeight="1">
      <c r="A28" s="383" t="s">
        <v>293</v>
      </c>
      <c r="B28" s="286"/>
      <c r="C28" s="278"/>
      <c r="D28" s="71"/>
      <c r="E28" s="87"/>
      <c r="F28" s="71"/>
      <c r="G28" s="87"/>
      <c r="H28" s="71"/>
      <c r="I28" s="87"/>
      <c r="J28" s="71"/>
      <c r="K28" s="87"/>
      <c r="L28" s="71"/>
      <c r="M28" s="87"/>
      <c r="N28" s="71"/>
      <c r="O28" s="87"/>
      <c r="P28" s="71"/>
      <c r="Q28" s="88"/>
      <c r="S28" s="71"/>
      <c r="T28" s="87"/>
      <c r="U28" s="71"/>
      <c r="V28" s="87"/>
      <c r="W28" s="71"/>
      <c r="X28" s="87"/>
      <c r="Y28" s="71"/>
      <c r="Z28" s="87"/>
      <c r="AA28" s="71"/>
      <c r="AB28" s="87"/>
      <c r="AC28" s="71"/>
      <c r="AD28" s="87"/>
      <c r="AE28" s="71"/>
      <c r="AF28" s="88"/>
    </row>
    <row r="29" spans="1:32" s="8" customFormat="1" ht="13.95" customHeight="1">
      <c r="A29" s="225" t="s">
        <v>290</v>
      </c>
      <c r="B29" s="201"/>
      <c r="C29" s="280">
        <v>4.0000000000000001E-3</v>
      </c>
      <c r="D29" s="144">
        <v>8000010170</v>
      </c>
      <c r="E29" s="78"/>
      <c r="F29" s="72">
        <f t="shared" ref="F29:F32" si="39">D29+1000</f>
        <v>8000011170</v>
      </c>
      <c r="G29" s="78"/>
      <c r="H29" s="72">
        <f t="shared" ref="H29:H32" si="40">D29+2000</f>
        <v>8000012170</v>
      </c>
      <c r="I29" s="78"/>
      <c r="J29" s="72">
        <f t="shared" ref="J29:J32" si="41">D29+3000</f>
        <v>8000013170</v>
      </c>
      <c r="K29" s="78"/>
      <c r="L29" s="72">
        <f t="shared" ref="L29:L32" si="42">D29+4000</f>
        <v>8000014170</v>
      </c>
      <c r="M29" s="78"/>
      <c r="N29" s="72">
        <f t="shared" ref="N29:N32" si="43">D29+5000</f>
        <v>8000015170</v>
      </c>
      <c r="O29" s="78"/>
      <c r="P29" s="72">
        <f t="shared" ref="P29:P32" si="44">D29+9000</f>
        <v>8000019170</v>
      </c>
      <c r="Q29" s="78"/>
      <c r="S29" s="72">
        <f t="shared" ref="S29:S32" si="45">D29+10000</f>
        <v>8000020170</v>
      </c>
      <c r="T29" s="91"/>
      <c r="U29" s="72">
        <f t="shared" ref="U29:U32" si="46">D29+11000</f>
        <v>8000021170</v>
      </c>
      <c r="V29" s="91"/>
      <c r="W29" s="72">
        <f t="shared" ref="W29:W32" si="47">D29+12000</f>
        <v>8000022170</v>
      </c>
      <c r="X29" s="91"/>
      <c r="Y29" s="72">
        <f t="shared" ref="Y29:Y32" si="48">D29+13000</f>
        <v>8000023170</v>
      </c>
      <c r="Z29" s="91"/>
      <c r="AA29" s="72">
        <f t="shared" ref="AA29:AA32" si="49">D29+14000</f>
        <v>8000024170</v>
      </c>
      <c r="AB29" s="91"/>
      <c r="AC29" s="72">
        <f t="shared" ref="AC29:AC32" si="50">D29+15000</f>
        <v>8000025170</v>
      </c>
      <c r="AD29" s="91"/>
      <c r="AE29" s="72">
        <f t="shared" ref="AE29:AE32" si="51">D29+19000</f>
        <v>8000029170</v>
      </c>
      <c r="AF29" s="91"/>
    </row>
    <row r="30" spans="1:32" s="8" customFormat="1" ht="23.4" customHeight="1">
      <c r="A30" s="164" t="s">
        <v>291</v>
      </c>
      <c r="B30" s="135"/>
      <c r="C30" s="276">
        <v>1.5E-3</v>
      </c>
      <c r="D30" s="144">
        <v>8000010180</v>
      </c>
      <c r="E30" s="78"/>
      <c r="F30" s="72">
        <f t="shared" si="39"/>
        <v>8000011180</v>
      </c>
      <c r="G30" s="78"/>
      <c r="H30" s="72">
        <f t="shared" si="40"/>
        <v>8000012180</v>
      </c>
      <c r="I30" s="78"/>
      <c r="J30" s="72">
        <f t="shared" si="41"/>
        <v>8000013180</v>
      </c>
      <c r="K30" s="78"/>
      <c r="L30" s="72">
        <f t="shared" si="42"/>
        <v>8000014180</v>
      </c>
      <c r="M30" s="78"/>
      <c r="N30" s="72">
        <f t="shared" si="43"/>
        <v>8000015180</v>
      </c>
      <c r="O30" s="78"/>
      <c r="P30" s="72">
        <f t="shared" si="44"/>
        <v>8000019180</v>
      </c>
      <c r="Q30" s="78"/>
      <c r="S30" s="72">
        <f t="shared" si="45"/>
        <v>8000020180</v>
      </c>
      <c r="T30" s="77"/>
      <c r="U30" s="72">
        <f t="shared" si="46"/>
        <v>8000021180</v>
      </c>
      <c r="V30" s="77"/>
      <c r="W30" s="72">
        <f t="shared" si="47"/>
        <v>8000022180</v>
      </c>
      <c r="X30" s="77"/>
      <c r="Y30" s="72">
        <f t="shared" si="48"/>
        <v>8000023180</v>
      </c>
      <c r="Z30" s="77"/>
      <c r="AA30" s="72">
        <f t="shared" si="49"/>
        <v>8000024180</v>
      </c>
      <c r="AB30" s="77"/>
      <c r="AC30" s="72">
        <f t="shared" si="50"/>
        <v>8000025180</v>
      </c>
      <c r="AD30" s="77"/>
      <c r="AE30" s="72">
        <f t="shared" si="51"/>
        <v>8000029180</v>
      </c>
      <c r="AF30" s="77"/>
    </row>
    <row r="31" spans="1:32" s="8" customFormat="1" ht="13.95" customHeight="1">
      <c r="A31" s="225" t="s">
        <v>86</v>
      </c>
      <c r="B31" s="201"/>
      <c r="C31" s="276">
        <v>1E-3</v>
      </c>
      <c r="D31" s="144">
        <v>8000010190</v>
      </c>
      <c r="E31" s="78"/>
      <c r="F31" s="72">
        <f t="shared" si="39"/>
        <v>8000011190</v>
      </c>
      <c r="G31" s="78"/>
      <c r="H31" s="72">
        <f t="shared" si="40"/>
        <v>8000012190</v>
      </c>
      <c r="I31" s="78"/>
      <c r="J31" s="72">
        <f t="shared" si="41"/>
        <v>8000013190</v>
      </c>
      <c r="K31" s="78"/>
      <c r="L31" s="72">
        <f t="shared" si="42"/>
        <v>8000014190</v>
      </c>
      <c r="M31" s="78"/>
      <c r="N31" s="72">
        <f t="shared" si="43"/>
        <v>8000015190</v>
      </c>
      <c r="O31" s="78"/>
      <c r="P31" s="72">
        <f t="shared" si="44"/>
        <v>8000019190</v>
      </c>
      <c r="Q31" s="78"/>
      <c r="S31" s="72">
        <f t="shared" si="45"/>
        <v>8000020190</v>
      </c>
      <c r="T31" s="77"/>
      <c r="U31" s="72">
        <f t="shared" si="46"/>
        <v>8000021190</v>
      </c>
      <c r="V31" s="77"/>
      <c r="W31" s="72">
        <f t="shared" si="47"/>
        <v>8000022190</v>
      </c>
      <c r="X31" s="77"/>
      <c r="Y31" s="72">
        <f t="shared" si="48"/>
        <v>8000023190</v>
      </c>
      <c r="Z31" s="77"/>
      <c r="AA31" s="72">
        <f t="shared" si="49"/>
        <v>8000024190</v>
      </c>
      <c r="AB31" s="77"/>
      <c r="AC31" s="72">
        <f t="shared" si="50"/>
        <v>8000025190</v>
      </c>
      <c r="AD31" s="77"/>
      <c r="AE31" s="72">
        <f t="shared" si="51"/>
        <v>8000029190</v>
      </c>
      <c r="AF31" s="77"/>
    </row>
    <row r="32" spans="1:32" s="8" customFormat="1" ht="32.4" customHeight="1">
      <c r="A32" s="164" t="s">
        <v>292</v>
      </c>
      <c r="B32" s="135"/>
      <c r="C32" s="277">
        <v>1E-3</v>
      </c>
      <c r="D32" s="144">
        <v>8000010200</v>
      </c>
      <c r="E32" s="78"/>
      <c r="F32" s="72">
        <f t="shared" si="39"/>
        <v>8000011200</v>
      </c>
      <c r="G32" s="78"/>
      <c r="H32" s="72">
        <f t="shared" si="40"/>
        <v>8000012200</v>
      </c>
      <c r="I32" s="78"/>
      <c r="J32" s="72">
        <f t="shared" si="41"/>
        <v>8000013200</v>
      </c>
      <c r="K32" s="78"/>
      <c r="L32" s="72">
        <f t="shared" si="42"/>
        <v>8000014200</v>
      </c>
      <c r="M32" s="78"/>
      <c r="N32" s="72">
        <f t="shared" si="43"/>
        <v>8000015200</v>
      </c>
      <c r="O32" s="78"/>
      <c r="P32" s="72">
        <f t="shared" si="44"/>
        <v>8000019200</v>
      </c>
      <c r="Q32" s="78"/>
      <c r="S32" s="72">
        <f t="shared" si="45"/>
        <v>8000020200</v>
      </c>
      <c r="T32" s="77"/>
      <c r="U32" s="72">
        <f t="shared" si="46"/>
        <v>8000021200</v>
      </c>
      <c r="V32" s="77"/>
      <c r="W32" s="72">
        <f t="shared" si="47"/>
        <v>8000022200</v>
      </c>
      <c r="X32" s="77"/>
      <c r="Y32" s="72">
        <f t="shared" si="48"/>
        <v>8000023200</v>
      </c>
      <c r="Z32" s="77"/>
      <c r="AA32" s="72">
        <f t="shared" si="49"/>
        <v>8000024200</v>
      </c>
      <c r="AB32" s="77"/>
      <c r="AC32" s="72">
        <f t="shared" si="50"/>
        <v>8000025200</v>
      </c>
      <c r="AD32" s="77"/>
      <c r="AE32" s="72">
        <f t="shared" si="51"/>
        <v>8000029200</v>
      </c>
      <c r="AF32" s="77"/>
    </row>
    <row r="33" spans="1:32" s="8" customFormat="1" ht="13.95" customHeight="1">
      <c r="A33" s="131" t="s">
        <v>78</v>
      </c>
      <c r="B33" s="201" t="s">
        <v>180</v>
      </c>
      <c r="C33" s="290"/>
      <c r="D33" s="144">
        <v>8000010020</v>
      </c>
      <c r="E33" s="78"/>
      <c r="F33" s="72">
        <f>D33+1000</f>
        <v>8000011020</v>
      </c>
      <c r="G33" s="78"/>
      <c r="H33" s="72">
        <f>D33+2000</f>
        <v>8000012020</v>
      </c>
      <c r="I33" s="78"/>
      <c r="J33" s="72">
        <f>D33+3000</f>
        <v>8000013020</v>
      </c>
      <c r="K33" s="78"/>
      <c r="L33" s="72">
        <f>D33+4000</f>
        <v>8000014020</v>
      </c>
      <c r="M33" s="78"/>
      <c r="N33" s="72">
        <f>D33+5000</f>
        <v>8000015020</v>
      </c>
      <c r="O33" s="78"/>
      <c r="P33" s="72">
        <f>D33+9000</f>
        <v>8000019020</v>
      </c>
      <c r="Q33" s="78"/>
    </row>
    <row r="34" spans="1:32" s="8" customFormat="1" ht="13.95" customHeight="1">
      <c r="A34" s="156"/>
      <c r="B34" s="30"/>
      <c r="C34" s="220"/>
      <c r="D34" s="85"/>
      <c r="E34" s="92"/>
      <c r="F34" s="85"/>
      <c r="G34" s="92"/>
      <c r="H34" s="85"/>
      <c r="I34" s="92"/>
      <c r="J34" s="85"/>
      <c r="K34" s="92"/>
      <c r="L34" s="85"/>
      <c r="M34" s="92"/>
      <c r="N34" s="85"/>
      <c r="O34" s="92"/>
      <c r="P34" s="85"/>
      <c r="Q34" s="92"/>
      <c r="S34" s="25"/>
      <c r="T34" s="48" t="s">
        <v>88</v>
      </c>
      <c r="U34" s="25"/>
      <c r="W34" s="25"/>
      <c r="Y34" s="25"/>
      <c r="AA34" s="25"/>
      <c r="AC34" s="25"/>
      <c r="AE34" s="25"/>
    </row>
    <row r="35" spans="1:32" s="8" customFormat="1" ht="13.95" customHeight="1">
      <c r="A35" s="225" t="s">
        <v>294</v>
      </c>
      <c r="B35" s="201"/>
      <c r="C35" s="276">
        <v>2.5000000000000001E-2</v>
      </c>
      <c r="D35" s="144">
        <v>8000010210</v>
      </c>
      <c r="E35" s="78"/>
      <c r="F35" s="72">
        <f t="shared" ref="F35:F37" si="52">D35+1000</f>
        <v>8000011210</v>
      </c>
      <c r="G35" s="78"/>
      <c r="H35" s="72">
        <f t="shared" ref="H35:H37" si="53">D35+2000</f>
        <v>8000012210</v>
      </c>
      <c r="I35" s="78"/>
      <c r="J35" s="72">
        <f t="shared" ref="J35:J37" si="54">D35+3000</f>
        <v>8000013210</v>
      </c>
      <c r="K35" s="78"/>
      <c r="L35" s="72">
        <f t="shared" ref="L35:L37" si="55">D35+4000</f>
        <v>8000014210</v>
      </c>
      <c r="M35" s="78"/>
      <c r="N35" s="72">
        <f t="shared" ref="N35:N37" si="56">D35+5000</f>
        <v>8000015210</v>
      </c>
      <c r="O35" s="78"/>
      <c r="P35" s="72">
        <f t="shared" ref="P35:P37" si="57">D35+9000</f>
        <v>8000019210</v>
      </c>
      <c r="Q35" s="78"/>
      <c r="S35" s="72">
        <f t="shared" ref="S35:S37" si="58">D35+10000</f>
        <v>8000020210</v>
      </c>
      <c r="T35" s="77"/>
      <c r="U35" s="72">
        <f t="shared" ref="U35:U37" si="59">D35+11000</f>
        <v>8000021210</v>
      </c>
      <c r="V35" s="77"/>
      <c r="W35" s="72">
        <f t="shared" ref="W35:W37" si="60">D35+12000</f>
        <v>8000022210</v>
      </c>
      <c r="X35" s="77"/>
      <c r="Y35" s="72">
        <f t="shared" ref="Y35:Y37" si="61">D35+13000</f>
        <v>8000023210</v>
      </c>
      <c r="Z35" s="77"/>
      <c r="AA35" s="72">
        <f t="shared" ref="AA35:AA37" si="62">D35+14000</f>
        <v>8000024210</v>
      </c>
      <c r="AB35" s="77"/>
      <c r="AC35" s="72">
        <f t="shared" ref="AC35:AC37" si="63">D35+15000</f>
        <v>8000025210</v>
      </c>
      <c r="AD35" s="77"/>
      <c r="AE35" s="72">
        <f t="shared" ref="AE35:AE37" si="64">D35+19000</f>
        <v>8000029210</v>
      </c>
      <c r="AF35" s="77"/>
    </row>
    <row r="36" spans="1:32" s="11" customFormat="1" ht="34.200000000000003" customHeight="1">
      <c r="A36" s="164" t="s">
        <v>89</v>
      </c>
      <c r="B36" s="204"/>
      <c r="C36" s="281">
        <v>5.7500000000000002E-2</v>
      </c>
      <c r="D36" s="144">
        <v>8000010220</v>
      </c>
      <c r="E36" s="78"/>
      <c r="F36" s="72">
        <f t="shared" si="52"/>
        <v>8000011220</v>
      </c>
      <c r="G36" s="78"/>
      <c r="H36" s="72">
        <f t="shared" si="53"/>
        <v>8000012220</v>
      </c>
      <c r="I36" s="78"/>
      <c r="J36" s="72">
        <f t="shared" si="54"/>
        <v>8000013220</v>
      </c>
      <c r="K36" s="78"/>
      <c r="L36" s="72">
        <f t="shared" si="55"/>
        <v>8000014220</v>
      </c>
      <c r="M36" s="78"/>
      <c r="N36" s="72">
        <f t="shared" si="56"/>
        <v>8000015220</v>
      </c>
      <c r="O36" s="78"/>
      <c r="P36" s="72">
        <f t="shared" si="57"/>
        <v>8000019220</v>
      </c>
      <c r="Q36" s="78"/>
      <c r="S36" s="72">
        <f t="shared" si="58"/>
        <v>8000020220</v>
      </c>
      <c r="T36" s="89"/>
      <c r="U36" s="72">
        <f t="shared" si="59"/>
        <v>8000021220</v>
      </c>
      <c r="V36" s="89"/>
      <c r="W36" s="72">
        <f t="shared" si="60"/>
        <v>8000022220</v>
      </c>
      <c r="X36" s="89"/>
      <c r="Y36" s="72">
        <f t="shared" si="61"/>
        <v>8000023220</v>
      </c>
      <c r="Z36" s="89"/>
      <c r="AA36" s="72">
        <f t="shared" si="62"/>
        <v>8000024220</v>
      </c>
      <c r="AB36" s="89"/>
      <c r="AC36" s="72">
        <f t="shared" si="63"/>
        <v>8000025220</v>
      </c>
      <c r="AD36" s="89"/>
      <c r="AE36" s="72">
        <f t="shared" si="64"/>
        <v>8000029220</v>
      </c>
      <c r="AF36" s="89"/>
    </row>
    <row r="37" spans="1:32" s="11" customFormat="1" ht="22.95" customHeight="1">
      <c r="A37" s="164" t="s">
        <v>90</v>
      </c>
      <c r="B37" s="204"/>
      <c r="C37" s="288">
        <v>4.4999999999999998E-2</v>
      </c>
      <c r="D37" s="144">
        <v>8000010230</v>
      </c>
      <c r="E37" s="78"/>
      <c r="F37" s="72">
        <f t="shared" si="52"/>
        <v>8000011230</v>
      </c>
      <c r="G37" s="78"/>
      <c r="H37" s="72">
        <f t="shared" si="53"/>
        <v>8000012230</v>
      </c>
      <c r="I37" s="78"/>
      <c r="J37" s="72">
        <f t="shared" si="54"/>
        <v>8000013230</v>
      </c>
      <c r="K37" s="78"/>
      <c r="L37" s="72">
        <f t="shared" si="55"/>
        <v>8000014230</v>
      </c>
      <c r="M37" s="78"/>
      <c r="N37" s="72">
        <f t="shared" si="56"/>
        <v>8000015230</v>
      </c>
      <c r="O37" s="78"/>
      <c r="P37" s="72">
        <f t="shared" si="57"/>
        <v>8000019230</v>
      </c>
      <c r="Q37" s="78"/>
      <c r="S37" s="72">
        <f t="shared" si="58"/>
        <v>8000020230</v>
      </c>
      <c r="T37" s="89"/>
      <c r="U37" s="72">
        <f t="shared" si="59"/>
        <v>8000021230</v>
      </c>
      <c r="V37" s="89"/>
      <c r="W37" s="72">
        <f t="shared" si="60"/>
        <v>8000022230</v>
      </c>
      <c r="X37" s="89"/>
      <c r="Y37" s="72">
        <f t="shared" si="61"/>
        <v>8000023230</v>
      </c>
      <c r="Z37" s="89"/>
      <c r="AA37" s="72">
        <f t="shared" si="62"/>
        <v>8000024230</v>
      </c>
      <c r="AB37" s="89"/>
      <c r="AC37" s="72">
        <f t="shared" si="63"/>
        <v>8000025230</v>
      </c>
      <c r="AD37" s="89"/>
      <c r="AE37" s="72">
        <f t="shared" si="64"/>
        <v>8000029230</v>
      </c>
      <c r="AF37" s="89"/>
    </row>
    <row r="38" spans="1:32">
      <c r="A38" s="282" t="s">
        <v>222</v>
      </c>
      <c r="B38" s="201" t="s">
        <v>181</v>
      </c>
      <c r="C38" s="289"/>
      <c r="D38" s="144">
        <v>8000010030</v>
      </c>
      <c r="E38" s="78"/>
      <c r="F38" s="72">
        <f>D38+1000</f>
        <v>8000011030</v>
      </c>
      <c r="G38" s="78"/>
      <c r="H38" s="72">
        <f>D38+2000</f>
        <v>8000012030</v>
      </c>
      <c r="I38" s="78"/>
      <c r="J38" s="72">
        <f>D38+3000</f>
        <v>8000013030</v>
      </c>
      <c r="K38" s="78"/>
      <c r="L38" s="72">
        <f>D38+4000</f>
        <v>8000014030</v>
      </c>
      <c r="M38" s="78"/>
      <c r="N38" s="72">
        <f>D38+5000</f>
        <v>8000015030</v>
      </c>
      <c r="O38" s="78"/>
      <c r="P38" s="72">
        <f>D38+9000</f>
        <v>8000019030</v>
      </c>
      <c r="Q38" s="78"/>
    </row>
    <row r="39" spans="1:32" s="8" customFormat="1" ht="13.95" customHeight="1">
      <c r="A39" s="199"/>
      <c r="B39" s="220"/>
      <c r="C39" s="220"/>
    </row>
    <row r="40" spans="1:32" s="8" customFormat="1" ht="13.95" customHeight="1">
      <c r="A40" s="282" t="s">
        <v>201</v>
      </c>
      <c r="B40" s="201"/>
      <c r="C40" s="290"/>
      <c r="D40" s="144">
        <v>8000010040</v>
      </c>
      <c r="E40" s="78"/>
      <c r="F40" s="72">
        <f>D40+1000</f>
        <v>8000011040</v>
      </c>
      <c r="G40" s="78"/>
      <c r="H40" s="72">
        <f>D40+2000</f>
        <v>8000012040</v>
      </c>
      <c r="I40" s="78"/>
      <c r="J40" s="72">
        <f>D40+3000</f>
        <v>8000013040</v>
      </c>
      <c r="K40" s="78"/>
      <c r="L40" s="72">
        <f>D40+4000</f>
        <v>8000014040</v>
      </c>
      <c r="M40" s="78"/>
      <c r="N40" s="72">
        <f>D40+5000</f>
        <v>8000015040</v>
      </c>
      <c r="O40" s="78"/>
      <c r="P40" s="72">
        <f>D40+9000</f>
        <v>8000019040</v>
      </c>
      <c r="Q40" s="78"/>
      <c r="AF40" s="20" t="s">
        <v>309</v>
      </c>
    </row>
    <row r="41" spans="1:32" s="8" customFormat="1" ht="13.95" customHeight="1">
      <c r="B41" s="172"/>
      <c r="C41" s="220"/>
      <c r="AF41" s="20" t="s">
        <v>91</v>
      </c>
    </row>
    <row r="42" spans="1:32" s="8" customFormat="1" ht="13.95" customHeight="1">
      <c r="B42" s="172"/>
      <c r="C42" s="220"/>
    </row>
    <row r="43" spans="1:32" s="8" customFormat="1" ht="13.95" customHeight="1">
      <c r="B43" s="172"/>
      <c r="C43" s="220"/>
    </row>
    <row r="44" spans="1:32" s="8" customFormat="1" ht="13.95" customHeight="1">
      <c r="B44" s="172"/>
      <c r="C44" s="220"/>
    </row>
    <row r="45" spans="1:32" s="8" customFormat="1" ht="13.95" customHeight="1">
      <c r="B45" s="172"/>
      <c r="C45" s="220"/>
    </row>
    <row r="46" spans="1:32" s="8" customFormat="1" ht="13.95" customHeight="1">
      <c r="B46" s="172"/>
      <c r="C46" s="220"/>
    </row>
    <row r="47" spans="1:32" s="8" customFormat="1" ht="13.95" customHeight="1">
      <c r="B47" s="172"/>
      <c r="C47" s="220"/>
    </row>
    <row r="48" spans="1:32" s="8" customFormat="1" ht="13.95" customHeight="1">
      <c r="B48" s="172"/>
      <c r="C48" s="220"/>
    </row>
    <row r="49" spans="2:3" s="8" customFormat="1" ht="13.95" customHeight="1">
      <c r="B49" s="172"/>
      <c r="C49" s="220"/>
    </row>
  </sheetData>
  <customSheetViews>
    <customSheetView guid="{4C41525E-EFC1-47E0-ADE3-11DC816135E6}">
      <pageMargins left="0.7" right="0.7" top="0.75" bottom="0.75" header="0.3" footer="0.3"/>
      <pageSetup orientation="portrait" r:id="rId1"/>
    </customSheetView>
  </customSheetViews>
  <mergeCells count="17">
    <mergeCell ref="A4:AF4"/>
    <mergeCell ref="A5:AF5"/>
    <mergeCell ref="A6:AF6"/>
    <mergeCell ref="D8:E8"/>
    <mergeCell ref="F8:G8"/>
    <mergeCell ref="H8:I8"/>
    <mergeCell ref="J8:K8"/>
    <mergeCell ref="L8:M8"/>
    <mergeCell ref="N8:O8"/>
    <mergeCell ref="P8:Q8"/>
    <mergeCell ref="AE8:AF8"/>
    <mergeCell ref="S8:T8"/>
    <mergeCell ref="U8:V8"/>
    <mergeCell ref="W8:X8"/>
    <mergeCell ref="Y8:Z8"/>
    <mergeCell ref="AA8:AB8"/>
    <mergeCell ref="AC8:AD8"/>
  </mergeCells>
  <printOptions horizontalCentered="1"/>
  <pageMargins left="0.39370078740157483" right="0.39370078740157483" top="0.39370078740157483" bottom="0.39370078740157483" header="0.39370078740157483" footer="0.39370078740157483"/>
  <pageSetup paperSize="5" scale="51" orientation="landscape" r:id="rId2"/>
  <drawing r:id="rId3"/>
  <legacyDrawingHF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0EA609D67F63B4482B56AF0CFCDA8CF" ma:contentTypeVersion="2" ma:contentTypeDescription="Create a new document." ma:contentTypeScope="" ma:versionID="b84fc56b2206989058461e282e327472">
  <xsd:schema xmlns:xsd="http://www.w3.org/2001/XMLSchema" xmlns:xs="http://www.w3.org/2001/XMLSchema" xmlns:p="http://schemas.microsoft.com/office/2006/metadata/properties" xmlns:ns1="http://schemas.microsoft.com/sharepoint/v3" xmlns:ns2="5264ac1b-c36e-431c-ac09-8a17cceb786f" targetNamespace="http://schemas.microsoft.com/office/2006/metadata/properties" ma:root="true" ma:fieldsID="933ce87bfcf8c8c05ab3531d2740004c" ns1:_="" ns2:_="">
    <xsd:import namespace="http://schemas.microsoft.com/sharepoint/v3"/>
    <xsd:import namespace="5264ac1b-c36e-431c-ac09-8a17cceb786f"/>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264ac1b-c36e-431c-ac09-8a17cceb786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SharedWithUsers xmlns="5264ac1b-c36e-431c-ac09-8a17cceb786f">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f7cfa73b-c952-4f84-be9f-6ced85f31ca3" ContentTypeId="0x0101004C081EED9C90B54F98FF06E55CA4DAAA008CACAF6A43F5184C829F36A35E1E0D1A" PreviousValue="false"/>
</file>

<file path=customXml/item5.xml><?xml version="1.0" encoding="utf-8"?>
<ct:contentTypeSchema xmlns:ct="http://schemas.microsoft.com/office/2006/metadata/contentType" xmlns:ma="http://schemas.microsoft.com/office/2006/metadata/properties/metaAttributes" ct:_="" ma:_="" ma:contentTypeName="Return Template" ma:contentTypeID="0x0101004C081EED9C90B54F98FF06E55CA4DAAA008CACAF6A43F5184C829F36A35E1E0D1A002D4094F2B62A1F42893CE0251B0E96050074902467E6AC8243AB5184A72B8EE4B4" ma:contentTypeVersion="20" ma:contentTypeDescription="Create a new document." ma:contentTypeScope="" ma:versionID="2c98453b66947ab0c116bf30a8ed65d2">
  <xsd:schema xmlns:xsd="http://www.w3.org/2001/XMLSchema" xmlns:xs="http://www.w3.org/2001/XMLSchema" xmlns:p="http://schemas.microsoft.com/office/2006/metadata/properties" xmlns:ns1="http://schemas.microsoft.com/sharepoint/v3" xmlns:ns2="f5a7e35f-036f-43ba-9bd6-dfccb735f6f0" xmlns:ns3="b73fe759-8729-4fda-8521-02819c14bfcb" targetNamespace="http://schemas.microsoft.com/office/2006/metadata/properties" ma:root="true" ma:fieldsID="68029ce9e574696116122b3c3ee84e25" ns1:_="" ns2:_="" ns3:_="">
    <xsd:import namespace="http://schemas.microsoft.com/sharepoint/v3"/>
    <xsd:import namespace="f5a7e35f-036f-43ba-9bd6-dfccb735f6f0"/>
    <xsd:import namespace="b73fe759-8729-4fda-8521-02819c14bfcb"/>
    <xsd:element name="properties">
      <xsd:complexType>
        <xsd:sequence>
          <xsd:element name="documentManagement">
            <xsd:complexType>
              <xsd:all>
                <xsd:element ref="ns2:_dlc_DocId" minOccurs="0"/>
                <xsd:element ref="ns2:_dlc_DocIdUrl" minOccurs="0"/>
                <xsd:element ref="ns2:_dlc_DocIdPersistId" minOccurs="0"/>
                <xsd:element ref="ns2:id28c9607766444bae9f5e2053e4afbd" minOccurs="0"/>
                <xsd:element ref="ns2:TaxCatchAll" minOccurs="0"/>
                <xsd:element ref="ns2:TaxCatchAllLabel" minOccurs="0"/>
                <xsd:element ref="ns2:g6aadb9293ad4d8fba37a358bcaa27eb" minOccurs="0"/>
                <xsd:element ref="ns2:d8662c420ae441af9b77c21287174095" minOccurs="0"/>
                <xsd:element ref="ns2:ec0866d5501a4e288cc256e554a42ca0" minOccurs="0"/>
                <xsd:element ref="ns2:OsfiDescription" minOccurs="0"/>
                <xsd:element ref="ns2:OsfiAuthor" minOccurs="0"/>
                <xsd:element ref="ns2:OsfiExternalAuthor" minOccurs="0"/>
                <xsd:element ref="ns2:fac5efe5e83a4438a828c68fc664b01b" minOccurs="0"/>
                <xsd:element ref="ns2:OsfiLanguage"/>
                <xsd:element ref="ns2:OsfiSensitivity"/>
                <xsd:element ref="ns2:OsfiCalendarYear" minOccurs="0"/>
                <xsd:element ref="ns2:OsfiApprovedBy" minOccurs="0"/>
                <xsd:element ref="ns2:OsfiAttachment" minOccurs="0"/>
                <xsd:element ref="ns2:OsfiCc" minOccurs="0"/>
                <xsd:element ref="ns2:OsfiEmailFrom" minOccurs="0"/>
                <xsd:element ref="ns2:OsfiReceived" minOccurs="0"/>
                <xsd:element ref="ns2:OsfiSent" minOccurs="0"/>
                <xsd:element ref="ns2:OsfiTo" minOccurs="0"/>
                <xsd:element ref="ns1:RelatedItems" minOccurs="0"/>
                <xsd:element ref="ns2:OsfiLivelinkID" minOccurs="0"/>
                <xsd:element ref="ns2:OsfiCheckedOutDate" minOccurs="0"/>
                <xsd:element ref="ns2:b68f0f40a9244f46b7ca0f5019c2a784" minOccurs="0"/>
                <xsd:element ref="ns2:a36c359446dc4635be72f7f662985508" minOccurs="0"/>
                <xsd:element ref="ns2:o57c2d1722274f07a03b231252c868e4" minOccurs="0"/>
                <xsd:element ref="ns3:OsfiPeerGroup" minOccurs="0"/>
                <xsd:element ref="ns2:m96463efc3cf41bb880201d3ec29442d" minOccurs="0"/>
                <xsd:element ref="ns2:n03e0cbd2dfe4bc3a11ca39711420a8d" minOccurs="0"/>
                <xsd:element ref="ns2:fc15642b51504e789ffe56207564b371" minOccurs="0"/>
                <xsd:element ref="ns2:e56a94d62dd24742b18ef96cd90907e1" minOccurs="0"/>
                <xsd:element ref="ns2:l2f6599427db4c648ff6aeffe33695af" minOccurs="0"/>
                <xsd:element ref="ns3:b683300b16564d45bc927e24a258e9f0" minOccurs="0"/>
                <xsd:element ref="ns2:k5f8aeaceeb7434cbd9becc33a65ad3e" minOccurs="0"/>
                <xsd:element ref="ns3:eed7ab1da29f40cbb57f35bd3770379c" minOccurs="0"/>
                <xsd:element ref="ns2:OsfiProvision" minOccurs="0"/>
                <xsd:element ref="ns2:i4a82951b3ab490b851755ba3e25ca9e" minOccurs="0"/>
                <xsd:element ref="ns2:OsfiSupersededDate" minOccurs="0"/>
                <xsd:element ref="ns3:ja696665130841b683d84761908559f5" minOccurs="0"/>
                <xsd:element ref="ns3:OsfiGuidancePhase"/>
                <xsd:element ref="ns2:pd5e1fd5a7e64ff28ea28d0be5cac3eb" minOccurs="0"/>
                <xsd:element ref="ns3:OsfiMostCurrent" minOccurs="0"/>
                <xsd:element ref="ns3:OsfiGuideSection" minOccurs="0"/>
                <xsd:element ref="ns2:OsfiEffective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36"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a7e35f-036f-43ba-9bd6-dfccb735f6f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id28c9607766444bae9f5e2053e4afbd" ma:index="11" nillable="true" ma:taxonomy="true" ma:internalName="id28c9607766444bae9f5e2053e4afbd" ma:taxonomyFieldName="OsfiPAA" ma:displayName="PAA" ma:readOnly="true" ma:fieldId="{2d28c960-7766-444b-ae9f-5e2053e4afbd}" ma:sspId="f7cfa73b-c952-4f84-be9f-6ced85f31ca3" ma:termSetId="d1a66c1d-a3c0-4300-8b36-107e81c3a3e5"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beef624e-4536-42c4-90bd-2d9a0c233d8e}" ma:internalName="TaxCatchAll" ma:showField="CatchAllData" ma:web="b73fe759-8729-4fda-8521-02819c14bfcb">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beef624e-4536-42c4-90bd-2d9a0c233d8e}" ma:internalName="TaxCatchAllLabel" ma:readOnly="true" ma:showField="CatchAllDataLabel" ma:web="b73fe759-8729-4fda-8521-02819c14bfcb">
      <xsd:complexType>
        <xsd:complexContent>
          <xsd:extension base="dms:MultiChoiceLookup">
            <xsd:sequence>
              <xsd:element name="Value" type="dms:Lookup" maxOccurs="unbounded" minOccurs="0" nillable="true"/>
            </xsd:sequence>
          </xsd:extension>
        </xsd:complexContent>
      </xsd:complexType>
    </xsd:element>
    <xsd:element name="g6aadb9293ad4d8fba37a358bcaa27eb" ma:index="15" nillable="true" ma:taxonomy="true" ma:internalName="g6aadb9293ad4d8fba37a358bcaa27eb" ma:taxonomyFieldName="OsfiFunction" ma:displayName="Function" ma:readOnly="true" ma:fieldId="{06aadb92-93ad-4d8f-ba37-a358bcaa27eb}" ma:sspId="f7cfa73b-c952-4f84-be9f-6ced85f31ca3" ma:termSetId="bb2da93b-cdef-4276-9a5e-c97ef14b2e41" ma:anchorId="00000000-0000-0000-0000-000000000000" ma:open="false" ma:isKeyword="false">
      <xsd:complexType>
        <xsd:sequence>
          <xsd:element ref="pc:Terms" minOccurs="0" maxOccurs="1"/>
        </xsd:sequence>
      </xsd:complexType>
    </xsd:element>
    <xsd:element name="d8662c420ae441af9b77c21287174095" ma:index="17" nillable="true" ma:taxonomy="true" ma:internalName="d8662c420ae441af9b77c21287174095" ma:taxonomyFieldName="OsfiSubFunction" ma:displayName="Sub Function" ma:readOnly="true" ma:fieldId="{d8662c42-0ae4-41af-9b77-c21287174095}" ma:sspId="f7cfa73b-c952-4f84-be9f-6ced85f31ca3" ma:termSetId="90fd1eaa-5cc8-4194-a26a-d78ee88d82aa" ma:anchorId="00000000-0000-0000-0000-000000000000" ma:open="false" ma:isKeyword="false">
      <xsd:complexType>
        <xsd:sequence>
          <xsd:element ref="pc:Terms" minOccurs="0" maxOccurs="1"/>
        </xsd:sequence>
      </xsd:complexType>
    </xsd:element>
    <xsd:element name="ec0866d5501a4e288cc256e554a42ca0" ma:index="19" nillable="true" ma:taxonomy="true" ma:internalName="ec0866d5501a4e288cc256e554a42ca0" ma:taxonomyFieldName="OsfiBusinessProcess" ma:displayName="Business Process" ma:readOnly="true" ma:fieldId="{ec0866d5-501a-4e28-8cc2-56e554a42ca0}" ma:sspId="f7cfa73b-c952-4f84-be9f-6ced85f31ca3" ma:termSetId="90fd1eaa-5cc8-4194-a26a-d78ee88d82aa" ma:anchorId="00000000-0000-0000-0000-000000000000" ma:open="false" ma:isKeyword="false">
      <xsd:complexType>
        <xsd:sequence>
          <xsd:element ref="pc:Terms" minOccurs="0" maxOccurs="1"/>
        </xsd:sequence>
      </xsd:complexType>
    </xsd:element>
    <xsd:element name="OsfiDescription" ma:index="21" nillable="true" ma:displayName="Description" ma:internalName="OsfiDescription" ma:readOnly="false">
      <xsd:simpleType>
        <xsd:restriction base="dms:Note">
          <xsd:maxLength value="255"/>
        </xsd:restriction>
      </xsd:simpleType>
    </xsd:element>
    <xsd:element name="OsfiAuthor" ma:index="22" nillable="true" ma:displayName="OSFI Author" ma:SearchPeopleOnly="false" ma:SharePointGroup="0" ma:internalName="OsfiAutho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sfiExternalAuthor" ma:index="23" nillable="true" ma:displayName="External Author" ma:internalName="OsfiExternalAuthor" ma:readOnly="false">
      <xsd:simpleType>
        <xsd:restriction base="dms:Text"/>
      </xsd:simpleType>
    </xsd:element>
    <xsd:element name="fac5efe5e83a4438a828c68fc664b01b" ma:index="24" nillable="true" ma:taxonomy="true" ma:internalName="fac5efe5e83a4438a828c68fc664b01b" ma:taxonomyFieldName="OsfiCostCentre" ma:displayName="Cost Centre" ma:readOnly="true" ma:fieldId="{fac5efe5-e83a-4438-a828-c68fc664b01b}" ma:sspId="f7cfa73b-c952-4f84-be9f-6ced85f31ca3" ma:termSetId="bdc284b5-ea41-4d95-b7dd-4762f5f4b008" ma:anchorId="00000000-0000-0000-0000-000000000000" ma:open="false" ma:isKeyword="false">
      <xsd:complexType>
        <xsd:sequence>
          <xsd:element ref="pc:Terms" minOccurs="0" maxOccurs="1"/>
        </xsd:sequence>
      </xsd:complexType>
    </xsd:element>
    <xsd:element name="OsfiLanguage" ma:index="26" ma:displayName="Language" ma:default="English" ma:internalName="OsfiLanguage" ma:readOnly="false">
      <xsd:simpleType>
        <xsd:restriction base="dms:Choice">
          <xsd:enumeration value="English"/>
          <xsd:enumeration value="French"/>
          <xsd:enumeration value="Bilingual - English and French"/>
        </xsd:restriction>
      </xsd:simpleType>
    </xsd:element>
    <xsd:element name="OsfiSensitivity" ma:index="27" ma:displayName="Sensitivity" ma:default="Unclassified" ma:internalName="OsfiSensitivity" ma:readOnly="false">
      <xsd:simpleType>
        <xsd:restriction base="dms:Choice">
          <xsd:enumeration value="Unclassified"/>
          <xsd:enumeration value="Protected A"/>
          <xsd:enumeration value="Protected B"/>
        </xsd:restriction>
      </xsd:simpleType>
    </xsd:element>
    <xsd:element name="OsfiCalendarYear" ma:index="28" nillable="true" ma:displayName="Calendar Year" ma:hidden="true" ma:internalName="OsfiCalendarYear" ma:readOnly="false">
      <xsd:simpleType>
        <xsd:restriction base="dms:Text">
          <xsd:maxLength value="4"/>
        </xsd:restriction>
      </xsd:simpleType>
    </xsd:element>
    <xsd:element name="OsfiApprovedBy" ma:index="29" nillable="true" ma:displayName="Approved By" ma:hidden="true" ma:internalName="OsfiApprovedBy" ma:readOnly="false">
      <xsd:simpleType>
        <xsd:restriction base="dms:Note">
          <xsd:maxLength value="255"/>
        </xsd:restriction>
      </xsd:simpleType>
    </xsd:element>
    <xsd:element name="OsfiAttachment" ma:index="30" nillable="true" ma:displayName="Attachment" ma:default="0" ma:hidden="true" ma:internalName="OsfiAttachment" ma:readOnly="false">
      <xsd:simpleType>
        <xsd:restriction base="dms:Boolean"/>
      </xsd:simpleType>
    </xsd:element>
    <xsd:element name="OsfiCc" ma:index="31" nillable="true" ma:displayName="Cc" ma:hidden="true" ma:internalName="OsfiCc" ma:readOnly="false">
      <xsd:simpleType>
        <xsd:restriction base="dms:Text"/>
      </xsd:simpleType>
    </xsd:element>
    <xsd:element name="OsfiEmailFrom" ma:index="32" nillable="true" ma:displayName="From" ma:hidden="true" ma:internalName="OsfiEmailFrom" ma:readOnly="false">
      <xsd:simpleType>
        <xsd:restriction base="dms:Text"/>
      </xsd:simpleType>
    </xsd:element>
    <xsd:element name="OsfiReceived" ma:index="33" nillable="true" ma:displayName="Received" ma:format="DateTime" ma:hidden="true" ma:internalName="OsfiReceived" ma:readOnly="false">
      <xsd:simpleType>
        <xsd:restriction base="dms:DateTime"/>
      </xsd:simpleType>
    </xsd:element>
    <xsd:element name="OsfiSent" ma:index="34" nillable="true" ma:displayName="Sent" ma:format="DateTime" ma:hidden="true" ma:internalName="OsfiSent" ma:readOnly="false">
      <xsd:simpleType>
        <xsd:restriction base="dms:DateTime"/>
      </xsd:simpleType>
    </xsd:element>
    <xsd:element name="OsfiTo" ma:index="35" nillable="true" ma:displayName="To" ma:hidden="true" ma:internalName="OsfiTo" ma:readOnly="false">
      <xsd:simpleType>
        <xsd:restriction base="dms:Note">
          <xsd:maxLength value="255"/>
        </xsd:restriction>
      </xsd:simpleType>
    </xsd:element>
    <xsd:element name="OsfiLivelinkID" ma:index="37" nillable="true" ma:displayName="Livelink ID" ma:hidden="true" ma:internalName="OsfiLivelinkID" ma:readOnly="false">
      <xsd:simpleType>
        <xsd:restriction base="dms:Text"/>
      </xsd:simpleType>
    </xsd:element>
    <xsd:element name="OsfiCheckedOutDate" ma:index="38" nillable="true" ma:displayName="Checked Out Date" ma:format="DateOnly" ma:hidden="true" ma:internalName="OsfiCheckedOutDate" ma:readOnly="false">
      <xsd:simpleType>
        <xsd:restriction base="dms:DateTime"/>
      </xsd:simpleType>
    </xsd:element>
    <xsd:element name="b68f0f40a9244f46b7ca0f5019c2a784" ma:index="39" nillable="true" ma:taxonomy="true" ma:internalName="b68f0f40a9244f46b7ca0f5019c2a784" ma:taxonomyFieldName="OsfiSubProgram" ma:displayName="Sub Program" ma:readOnly="true" ma:fieldId="{b68f0f40-a924-4f46-b7ca-0f5019c2a784}" ma:sspId="f7cfa73b-c952-4f84-be9f-6ced85f31ca3" ma:termSetId="d1a66c1d-a3c0-4300-8b36-107e81c3a3e5" ma:anchorId="00000000-0000-0000-0000-000000000000" ma:open="false" ma:isKeyword="false">
      <xsd:complexType>
        <xsd:sequence>
          <xsd:element ref="pc:Terms" minOccurs="0" maxOccurs="1"/>
        </xsd:sequence>
      </xsd:complexType>
    </xsd:element>
    <xsd:element name="a36c359446dc4635be72f7f662985508" ma:index="41" nillable="true" ma:taxonomy="true" ma:internalName="a36c359446dc4635be72f7f662985508" ma:taxonomyFieldName="OsfiFITopics" ma:displayName="FI Topics" ma:readOnly="true" ma:fieldId="{a36c3594-46dc-4635-be72-f7f662985508}" ma:taxonomyMulti="true" ma:sspId="f7cfa73b-c952-4f84-be9f-6ced85f31ca3" ma:termSetId="37d2ecf9-da35-44d7-8685-07f8c550b9dd" ma:anchorId="00000000-0000-0000-0000-000000000000" ma:open="false" ma:isKeyword="false">
      <xsd:complexType>
        <xsd:sequence>
          <xsd:element ref="pc:Terms" minOccurs="0" maxOccurs="1"/>
        </xsd:sequence>
      </xsd:complexType>
    </xsd:element>
    <xsd:element name="o57c2d1722274f07a03b231252c868e4" ma:index="43" nillable="true" ma:taxonomy="true" ma:internalName="o57c2d1722274f07a03b231252c868e4" ma:taxonomyFieldName="OsfiOSFIGuidance" ma:displayName="Primary OSFI Guidance" ma:indexed="true" ma:readOnly="true" ma:default="" ma:fieldId="{857c2d17-2227-4f07-a03b-231252c868e4}" ma:sspId="f7cfa73b-c952-4f84-be9f-6ced85f31ca3" ma:termSetId="db38c128-694d-474d-a2d5-b0856268de74" ma:anchorId="00000000-0000-0000-0000-000000000000" ma:open="false" ma:isKeyword="false">
      <xsd:complexType>
        <xsd:sequence>
          <xsd:element ref="pc:Terms" minOccurs="0" maxOccurs="1"/>
        </xsd:sequence>
      </xsd:complexType>
    </xsd:element>
    <xsd:element name="m96463efc3cf41bb880201d3ec29442d" ma:index="46" nillable="true" ma:taxonomy="true" ma:internalName="m96463efc3cf41bb880201d3ec29442d" ma:taxonomyFieldName="OsfiFIStandards" ma:displayName="Standards" ma:readOnly="true" ma:fieldId="{696463ef-c3cf-41bb-8802-01d3ec29442d}" ma:sspId="f7cfa73b-c952-4f84-be9f-6ced85f31ca3" ma:termSetId="5f9e4213-ad76-40af-aba3-0eff4400b5b9" ma:anchorId="00000000-0000-0000-0000-000000000000" ma:open="false" ma:isKeyword="false">
      <xsd:complexType>
        <xsd:sequence>
          <xsd:element ref="pc:Terms" minOccurs="0" maxOccurs="1"/>
        </xsd:sequence>
      </xsd:complexType>
    </xsd:element>
    <xsd:element name="n03e0cbd2dfe4bc3a11ca39711420a8d" ma:index="48" nillable="true" ma:taxonomy="true" ma:internalName="n03e0cbd2dfe4bc3a11ca39711420a8d" ma:taxonomyFieldName="OsfiPrimaryActandSection" ma:displayName="Primary Act and Section" ma:indexed="true" ma:readOnly="true" ma:fieldId="{703e0cbd-2dfe-4bc3-a11c-a39711420a8d}" ma:sspId="f7cfa73b-c952-4f84-be9f-6ced85f31ca3" ma:termSetId="5d4b9093-6996-4b6a-ac68-7f2346edef7a" ma:anchorId="00000000-0000-0000-0000-000000000000" ma:open="false" ma:isKeyword="false">
      <xsd:complexType>
        <xsd:sequence>
          <xsd:element ref="pc:Terms" minOccurs="0" maxOccurs="1"/>
        </xsd:sequence>
      </xsd:complexType>
    </xsd:element>
    <xsd:element name="fc15642b51504e789ffe56207564b371" ma:index="50" nillable="true" ma:taxonomy="true" ma:internalName="fc15642b51504e789ffe56207564b371" ma:taxonomyFieldName="OsfiSecondaryActsandSections" ma:displayName="Secondary Acts and Sections" ma:readOnly="true" ma:fieldId="{fc15642b-5150-4e78-9ffe-56207564b371}" ma:taxonomyMulti="true" ma:sspId="f7cfa73b-c952-4f84-be9f-6ced85f31ca3" ma:termSetId="5d4b9093-6996-4b6a-ac68-7f2346edef7a" ma:anchorId="00000000-0000-0000-0000-000000000000" ma:open="false" ma:isKeyword="false">
      <xsd:complexType>
        <xsd:sequence>
          <xsd:element ref="pc:Terms" minOccurs="0" maxOccurs="1"/>
        </xsd:sequence>
      </xsd:complexType>
    </xsd:element>
    <xsd:element name="e56a94d62dd24742b18ef96cd90907e1" ma:index="52" nillable="true" ma:taxonomy="true" ma:internalName="e56a94d62dd24742b18ef96cd90907e1" ma:taxonomyFieldName="OsfiSecondaryRegulations" ma:displayName="Secondary Regulations" ma:readOnly="true" ma:fieldId="{e56a94d6-2dd2-4742-b18e-f96cd90907e1}" ma:taxonomyMulti="true" ma:sspId="f7cfa73b-c952-4f84-be9f-6ced85f31ca3" ma:termSetId="f426344c-9403-40cb-8a87-7544082f8399" ma:anchorId="00000000-0000-0000-0000-000000000000" ma:open="false" ma:isKeyword="false">
      <xsd:complexType>
        <xsd:sequence>
          <xsd:element ref="pc:Terms" minOccurs="0" maxOccurs="1"/>
        </xsd:sequence>
      </xsd:complexType>
    </xsd:element>
    <xsd:element name="l2f6599427db4c648ff6aeffe33695af" ma:index="54" nillable="true" ma:taxonomy="true" ma:internalName="l2f6599427db4c648ff6aeffe33695af" ma:taxonomyFieldName="OsfiSecondaryOSFIGuidance" ma:displayName="Secondary OSFI Guidance" ma:readOnly="true" ma:fieldId="{52f65994-27db-4c64-8ff6-aeffe33695af}" ma:taxonomyMulti="true" ma:sspId="f7cfa73b-c952-4f84-be9f-6ced85f31ca3" ma:termSetId="db38c128-694d-474d-a2d5-b0856268de74" ma:anchorId="00000000-0000-0000-0000-000000000000" ma:open="false" ma:isKeyword="false">
      <xsd:complexType>
        <xsd:sequence>
          <xsd:element ref="pc:Terms" minOccurs="0" maxOccurs="1"/>
        </xsd:sequence>
      </xsd:complexType>
    </xsd:element>
    <xsd:element name="k5f8aeaceeb7434cbd9becc33a65ad3e" ma:index="58" nillable="true" ma:taxonomy="true" ma:internalName="k5f8aeaceeb7434cbd9becc33a65ad3e" ma:taxonomyFieldName="OsfiIndustryType" ma:displayName="FI Industry" ma:readOnly="true" ma:fieldId="{45f8aeac-eeb7-434c-bd9b-ecc33a65ad3e}" ma:taxonomyMulti="true" ma:sspId="f7cfa73b-c952-4f84-be9f-6ced85f31ca3" ma:termSetId="a8bd1923-216f-45d4-badc-2ce42a898c25" ma:anchorId="00000000-0000-0000-0000-000000000000" ma:open="false" ma:isKeyword="false">
      <xsd:complexType>
        <xsd:sequence>
          <xsd:element ref="pc:Terms" minOccurs="0" maxOccurs="1"/>
        </xsd:sequence>
      </xsd:complexType>
    </xsd:element>
    <xsd:element name="OsfiProvision" ma:index="62" nillable="true" ma:displayName="Sub Provision" ma:hidden="true" ma:internalName="OsfiProvision" ma:readOnly="true">
      <xsd:simpleType>
        <xsd:restriction base="dms:Note">
          <xsd:maxLength value="255"/>
        </xsd:restriction>
      </xsd:simpleType>
    </xsd:element>
    <xsd:element name="i4a82951b3ab490b851755ba3e25ca9e" ma:index="63" nillable="true" ma:taxonomy="true" ma:internalName="i4a82951b3ab490b851755ba3e25ca9e" ma:taxonomyFieldName="OsfiRegulations" ma:displayName="Primary Regulation" ma:indexed="true" ma:readOnly="true" ma:fieldId="{24a82951-b3ab-490b-8517-55ba3e25ca9e}" ma:sspId="f7cfa73b-c952-4f84-be9f-6ced85f31ca3" ma:termSetId="f426344c-9403-40cb-8a87-7544082f8399" ma:anchorId="00000000-0000-0000-0000-000000000000" ma:open="false" ma:isKeyword="false">
      <xsd:complexType>
        <xsd:sequence>
          <xsd:element ref="pc:Terms" minOccurs="0" maxOccurs="1"/>
        </xsd:sequence>
      </xsd:complexType>
    </xsd:element>
    <xsd:element name="OsfiSupersededDate" ma:index="65" nillable="true" ma:displayName="Superseded Date" ma:format="DateOnly" ma:hidden="true" ma:internalName="OsfiSupersededDate" ma:readOnly="true">
      <xsd:simpleType>
        <xsd:restriction base="dms:DateTime"/>
      </xsd:simpleType>
    </xsd:element>
    <xsd:element name="pd5e1fd5a7e64ff28ea28d0be5cac3eb" ma:index="69" nillable="true" ma:taxonomy="true" ma:internalName="pd5e1fd5a7e64ff28ea28d0be5cac3eb" ma:taxonomyFieldName="OsfiFIExternalOrganization" ma:displayName="External Organization" ma:readOnly="false" ma:fieldId="{9d5e1fd5-a7e6-4ff2-8ea2-8d0be5cac3eb}" ma:taxonomyMulti="true" ma:sspId="f7cfa73b-c952-4f84-be9f-6ced85f31ca3" ma:termSetId="7f77c62a-559a-4682-acfc-3ada937d6638" ma:anchorId="00000000-0000-0000-0000-000000000000" ma:open="false" ma:isKeyword="false">
      <xsd:complexType>
        <xsd:sequence>
          <xsd:element ref="pc:Terms" minOccurs="0" maxOccurs="1"/>
        </xsd:sequence>
      </xsd:complexType>
    </xsd:element>
    <xsd:element name="OsfiEffectiveYear" ma:index="74" nillable="true" ma:displayName="Effective Year" ma:hidden="true" ma:internalName="OsfiEffectiveYear" ma:readOnly="true">
      <xsd:simpleType>
        <xsd:restriction base="dms:Choice">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schema>
  <xsd:schema xmlns:xsd="http://www.w3.org/2001/XMLSchema" xmlns:xs="http://www.w3.org/2001/XMLSchema" xmlns:dms="http://schemas.microsoft.com/office/2006/documentManagement/types" xmlns:pc="http://schemas.microsoft.com/office/infopath/2007/PartnerControls" targetNamespace="b73fe759-8729-4fda-8521-02819c14bfcb" elementFormDefault="qualified">
    <xsd:import namespace="http://schemas.microsoft.com/office/2006/documentManagement/types"/>
    <xsd:import namespace="http://schemas.microsoft.com/office/infopath/2007/PartnerControls"/>
    <xsd:element name="OsfiPeerGroup" ma:index="45" nillable="true" ma:displayName="Peer Group" ma:hidden="true" ma:internalName="OsfiPeerGroup" ma:readOnly="true">
      <xsd:simpleType>
        <xsd:restriction base="dms:Choice">
          <xsd:enumeration value="Big 5"/>
          <xsd:enumeration value="Big Life"/>
          <xsd:enumeration value="D-SIB"/>
          <xsd:enumeration value="Mortgage Insurer"/>
          <xsd:enumeration value="Reinsurance"/>
          <xsd:enumeration value="Small Life"/>
          <xsd:enumeration value="Small P &amp; C"/>
          <xsd:enumeration value="SMSB"/>
        </xsd:restriction>
      </xsd:simpleType>
    </xsd:element>
    <xsd:element name="b683300b16564d45bc927e24a258e9f0" ma:index="56" nillable="true" ma:taxonomy="true" ma:internalName="b683300b16564d45bc927e24a258e9f0" ma:taxonomyFieldName="OsfiReturnType" ma:displayName="Return Type" ma:readOnly="true" ma:fieldId="{b683300b-1656-4d45-bc92-7e24a258e9f0}" ma:sspId="f7cfa73b-c952-4f84-be9f-6ced85f31ca3" ma:termSetId="a568a50d-8932-4c0a-a4b8-4cfac741b28b" ma:anchorId="00000000-0000-0000-0000-000000000000" ma:open="false" ma:isKeyword="false">
      <xsd:complexType>
        <xsd:sequence>
          <xsd:element ref="pc:Terms" minOccurs="0" maxOccurs="1"/>
        </xsd:sequence>
      </xsd:complexType>
    </xsd:element>
    <xsd:element name="eed7ab1da29f40cbb57f35bd3770379c" ma:index="60" nillable="true" ma:taxonomy="true" ma:internalName="eed7ab1da29f40cbb57f35bd3770379c" ma:taxonomyFieldName="OsfiInstrumentType" ma:displayName="Instrument Type" ma:indexed="true" ma:readOnly="true" ma:fieldId="{eed7ab1d-a29f-40cb-b57f-35bd3770379c}" ma:sspId="f7cfa73b-c952-4f84-be9f-6ced85f31ca3" ma:termSetId="de317838-3de1-4b67-8401-dbb533591b85" ma:anchorId="00000000-0000-0000-0000-000000000000" ma:open="false" ma:isKeyword="false">
      <xsd:complexType>
        <xsd:sequence>
          <xsd:element ref="pc:Terms" minOccurs="0" maxOccurs="1"/>
        </xsd:sequence>
      </xsd:complexType>
    </xsd:element>
    <xsd:element name="ja696665130841b683d84761908559f5" ma:index="66" nillable="true" ma:taxonomy="true" ma:internalName="ja696665130841b683d84761908559f5" ma:taxonomyFieldName="OsfiGuidanceCategory" ma:displayName="Guidance Category" ma:indexed="true" ma:readOnly="true" ma:fieldId="{3a696665-1308-41b6-83d8-4761908559f5}" ma:sspId="f7cfa73b-c952-4f84-be9f-6ced85f31ca3" ma:termSetId="c6951c27-6d0a-40de-85ce-35bf0943b92a" ma:anchorId="00000000-0000-0000-0000-000000000000" ma:open="false" ma:isKeyword="false">
      <xsd:complexType>
        <xsd:sequence>
          <xsd:element ref="pc:Terms" minOccurs="0" maxOccurs="1"/>
        </xsd:sequence>
      </xsd:complexType>
    </xsd:element>
    <xsd:element name="OsfiGuidancePhase" ma:index="68" ma:displayName="Phase" ma:internalName="OsfiGuidancePhase" ma:readOnly="false">
      <xsd:simpleType>
        <xsd:restriction base="dms:Choice">
          <xsd:enumeration value="Analysis"/>
          <xsd:enumeration value="External Consultation"/>
          <xsd:enumeration value="Internal Consultation"/>
          <xsd:enumeration value="Draft"/>
          <xsd:enumeration value="Final"/>
        </xsd:restriction>
      </xsd:simpleType>
    </xsd:element>
    <xsd:element name="OsfiMostCurrent" ma:index="71" nillable="true" ma:displayName="Most Current" ma:default="0" ma:internalName="OsfiMostCurrent" ma:readOnly="false">
      <xsd:simpleType>
        <xsd:restriction base="dms:Boolean"/>
      </xsd:simpleType>
    </xsd:element>
    <xsd:element name="OsfiGuideSection" ma:index="72" nillable="true" ma:displayName="Section" ma:internalName="OsfiGuideSection" ma:readOnly="false">
      <xsd:simpleType>
        <xsd:restriction base="dms:Choice">
          <xsd:enumeration value="Section I"/>
          <xsd:enumeration value="Section II"/>
          <xsd:enumeration value="Section III"/>
          <xsd:enumeration value="Section IV"/>
          <xsd:enumeration value="Section V"/>
          <xsd:enumeration value="Section VI"/>
          <xsd:enumeration value="Section VII"/>
          <xsd:enumeration value="Section VIII"/>
          <xsd:enumeration value="Section IX"/>
          <xsd:enumeration value="Section X"/>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A1067C-392C-472C-ABEA-402E9E4C155E}"/>
</file>

<file path=customXml/itemProps2.xml><?xml version="1.0" encoding="utf-8"?>
<ds:datastoreItem xmlns:ds="http://schemas.openxmlformats.org/officeDocument/2006/customXml" ds:itemID="{D35FB480-B5B1-4D4E-BC62-83DEB7225279}"/>
</file>

<file path=customXml/itemProps3.xml><?xml version="1.0" encoding="utf-8"?>
<ds:datastoreItem xmlns:ds="http://schemas.openxmlformats.org/officeDocument/2006/customXml" ds:itemID="{0CF4B7FF-C300-4444-BE5E-6500231E91FD}"/>
</file>

<file path=customXml/itemProps4.xml><?xml version="1.0" encoding="utf-8"?>
<ds:datastoreItem xmlns:ds="http://schemas.openxmlformats.org/officeDocument/2006/customXml" ds:itemID="{38E03CC2-FBB7-470C-A3F3-9010B609EDDC}">
  <ds:schemaRefs>
    <ds:schemaRef ds:uri="Microsoft.SharePoint.Taxonomy.ContentTypeSync"/>
  </ds:schemaRefs>
</ds:datastoreItem>
</file>

<file path=customXml/itemProps5.xml><?xml version="1.0" encoding="utf-8"?>
<ds:datastoreItem xmlns:ds="http://schemas.openxmlformats.org/officeDocument/2006/customXml" ds:itemID="{D4E79FDB-BE24-46CF-94D9-B2060EFEBC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5a7e35f-036f-43ba-9bd6-dfccb735f6f0"/>
    <ds:schemaRef ds:uri="b73fe759-8729-4fda-8521-02819c14bf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878</vt:i4>
      </vt:variant>
    </vt:vector>
  </HeadingPairs>
  <TitlesOfParts>
    <vt:vector size="891" baseType="lpstr">
      <vt:lpstr>CCOVER</vt:lpstr>
      <vt:lpstr>10.100</vt:lpstr>
      <vt:lpstr>20.100</vt:lpstr>
      <vt:lpstr>20.200</vt:lpstr>
      <vt:lpstr>20.300</vt:lpstr>
      <vt:lpstr>30.000</vt:lpstr>
      <vt:lpstr>50.000</vt:lpstr>
      <vt:lpstr>60.000</vt:lpstr>
      <vt:lpstr>80.000</vt:lpstr>
      <vt:lpstr>90.000</vt:lpstr>
      <vt:lpstr>110.000</vt:lpstr>
      <vt:lpstr>120.000</vt:lpstr>
      <vt:lpstr>120.100</vt:lpstr>
      <vt:lpstr>'10.100'!D1010010010</vt:lpstr>
      <vt:lpstr>'10.100'!D1010010020</vt:lpstr>
      <vt:lpstr>'10.100'!D1010010030</vt:lpstr>
      <vt:lpstr>'10.100'!D1010010040</vt:lpstr>
      <vt:lpstr>'10.100'!D1010010050</vt:lpstr>
      <vt:lpstr>'10.100'!D1010010060</vt:lpstr>
      <vt:lpstr>'10.100'!D1010010070</vt:lpstr>
      <vt:lpstr>'10.100'!D1010010080</vt:lpstr>
      <vt:lpstr>'10.100'!D1010010160</vt:lpstr>
      <vt:lpstr>'10.100'!D1010010220</vt:lpstr>
      <vt:lpstr>'10.100'!D1010010280</vt:lpstr>
      <vt:lpstr>'10.100'!D1010010290</vt:lpstr>
      <vt:lpstr>'10.100'!D1010010300</vt:lpstr>
      <vt:lpstr>'10.100'!D1010010310</vt:lpstr>
      <vt:lpstr>'10.100'!D1010010320</vt:lpstr>
      <vt:lpstr>'10.100'!D1010010330</vt:lpstr>
      <vt:lpstr>'10.100'!D1010010340</vt:lpstr>
      <vt:lpstr>'10.100'!D1010010360</vt:lpstr>
      <vt:lpstr>'110.000'!D11000010010</vt:lpstr>
      <vt:lpstr>'110.000'!D11000010011</vt:lpstr>
      <vt:lpstr>'110.000'!D11000010020</vt:lpstr>
      <vt:lpstr>'110.000'!D11000010030</vt:lpstr>
      <vt:lpstr>'110.000'!D11000010040</vt:lpstr>
      <vt:lpstr>'110.000'!D11000010050</vt:lpstr>
      <vt:lpstr>'110.000'!D11000010051</vt:lpstr>
      <vt:lpstr>'110.000'!D11000010060</vt:lpstr>
      <vt:lpstr>'110.000'!D11000010070</vt:lpstr>
      <vt:lpstr>'110.000'!D11000010080</vt:lpstr>
      <vt:lpstr>'110.000'!D11000010090</vt:lpstr>
      <vt:lpstr>'110.000'!D11000010091</vt:lpstr>
      <vt:lpstr>'110.000'!D11000010100</vt:lpstr>
      <vt:lpstr>'110.000'!D11000010110</vt:lpstr>
      <vt:lpstr>'110.000'!D11000010120</vt:lpstr>
      <vt:lpstr>'110.000'!D11000011010</vt:lpstr>
      <vt:lpstr>'110.000'!D11000011011</vt:lpstr>
      <vt:lpstr>'110.000'!D11000011020</vt:lpstr>
      <vt:lpstr>'110.000'!D11000011030</vt:lpstr>
      <vt:lpstr>'110.000'!D11000011040</vt:lpstr>
      <vt:lpstr>'110.000'!D11000011050</vt:lpstr>
      <vt:lpstr>'110.000'!D11000011051</vt:lpstr>
      <vt:lpstr>'110.000'!D11000011060</vt:lpstr>
      <vt:lpstr>'110.000'!D11000011070</vt:lpstr>
      <vt:lpstr>'110.000'!D11000011080</vt:lpstr>
      <vt:lpstr>'110.000'!D11000011090</vt:lpstr>
      <vt:lpstr>'110.000'!D11000011091</vt:lpstr>
      <vt:lpstr>'110.000'!D11000011100</vt:lpstr>
      <vt:lpstr>'110.000'!D11000011110</vt:lpstr>
      <vt:lpstr>'110.000'!D11000011120</vt:lpstr>
      <vt:lpstr>'110.000'!D11000012010</vt:lpstr>
      <vt:lpstr>'110.000'!D11000012011</vt:lpstr>
      <vt:lpstr>'110.000'!D11000012020</vt:lpstr>
      <vt:lpstr>'110.000'!D11000012030</vt:lpstr>
      <vt:lpstr>'110.000'!D11000012040</vt:lpstr>
      <vt:lpstr>'110.000'!D11000012050</vt:lpstr>
      <vt:lpstr>'110.000'!D11000012051</vt:lpstr>
      <vt:lpstr>'110.000'!D11000012060</vt:lpstr>
      <vt:lpstr>'110.000'!D11000012070</vt:lpstr>
      <vt:lpstr>'110.000'!D11000012080</vt:lpstr>
      <vt:lpstr>'110.000'!D11000012090</vt:lpstr>
      <vt:lpstr>'110.000'!D11000012091</vt:lpstr>
      <vt:lpstr>'110.000'!D11000012100</vt:lpstr>
      <vt:lpstr>'110.000'!D11000012110</vt:lpstr>
      <vt:lpstr>'110.000'!D11000012120</vt:lpstr>
      <vt:lpstr>'110.000'!D11000013010</vt:lpstr>
      <vt:lpstr>'110.000'!D11000013011</vt:lpstr>
      <vt:lpstr>'110.000'!D11000013020</vt:lpstr>
      <vt:lpstr>'110.000'!D11000013030</vt:lpstr>
      <vt:lpstr>'110.000'!D11000013040</vt:lpstr>
      <vt:lpstr>'110.000'!D11000013050</vt:lpstr>
      <vt:lpstr>'110.000'!D11000013051</vt:lpstr>
      <vt:lpstr>'110.000'!D11000013060</vt:lpstr>
      <vt:lpstr>'110.000'!D11000013070</vt:lpstr>
      <vt:lpstr>'110.000'!D11000013080</vt:lpstr>
      <vt:lpstr>'110.000'!D11000013090</vt:lpstr>
      <vt:lpstr>'110.000'!D11000013091</vt:lpstr>
      <vt:lpstr>'110.000'!D11000013100</vt:lpstr>
      <vt:lpstr>'110.000'!D11000013110</vt:lpstr>
      <vt:lpstr>'110.000'!D11000013120</vt:lpstr>
      <vt:lpstr>'110.000'!D11000014010</vt:lpstr>
      <vt:lpstr>'110.000'!D11000014011</vt:lpstr>
      <vt:lpstr>'110.000'!D11000014020</vt:lpstr>
      <vt:lpstr>'110.000'!D11000014030</vt:lpstr>
      <vt:lpstr>'110.000'!D11000014040</vt:lpstr>
      <vt:lpstr>'110.000'!D11000014050</vt:lpstr>
      <vt:lpstr>'110.000'!D11000014051</vt:lpstr>
      <vt:lpstr>'110.000'!D11000014060</vt:lpstr>
      <vt:lpstr>'110.000'!D11000014070</vt:lpstr>
      <vt:lpstr>'110.000'!D11000014080</vt:lpstr>
      <vt:lpstr>'110.000'!D11000014090</vt:lpstr>
      <vt:lpstr>'110.000'!D11000014091</vt:lpstr>
      <vt:lpstr>'110.000'!D11000014100</vt:lpstr>
      <vt:lpstr>'110.000'!D11000014110</vt:lpstr>
      <vt:lpstr>'110.000'!D11000014120</vt:lpstr>
      <vt:lpstr>'110.000'!D11000015010</vt:lpstr>
      <vt:lpstr>'110.000'!D11000015011</vt:lpstr>
      <vt:lpstr>'110.000'!D11000015020</vt:lpstr>
      <vt:lpstr>'110.000'!D11000015030</vt:lpstr>
      <vt:lpstr>'110.000'!D11000015040</vt:lpstr>
      <vt:lpstr>'110.000'!D11000015050</vt:lpstr>
      <vt:lpstr>'110.000'!D11000015051</vt:lpstr>
      <vt:lpstr>'110.000'!D11000015060</vt:lpstr>
      <vt:lpstr>'110.000'!D11000015070</vt:lpstr>
      <vt:lpstr>'110.000'!D11000015080</vt:lpstr>
      <vt:lpstr>'110.000'!D11000015090</vt:lpstr>
      <vt:lpstr>'110.000'!D11000015091</vt:lpstr>
      <vt:lpstr>'110.000'!D11000015100</vt:lpstr>
      <vt:lpstr>'110.000'!D11000015110</vt:lpstr>
      <vt:lpstr>'110.000'!D11000015120</vt:lpstr>
      <vt:lpstr>'110.000'!D11000019010</vt:lpstr>
      <vt:lpstr>'110.000'!D11000019011</vt:lpstr>
      <vt:lpstr>'110.000'!D11000019020</vt:lpstr>
      <vt:lpstr>'110.000'!D11000019030</vt:lpstr>
      <vt:lpstr>'110.000'!D11000019040</vt:lpstr>
      <vt:lpstr>'110.000'!D11000019050</vt:lpstr>
      <vt:lpstr>'110.000'!D11000019051</vt:lpstr>
      <vt:lpstr>'110.000'!D11000019060</vt:lpstr>
      <vt:lpstr>'110.000'!D11000019070</vt:lpstr>
      <vt:lpstr>'110.000'!D11000019080</vt:lpstr>
      <vt:lpstr>'110.000'!D11000019090</vt:lpstr>
      <vt:lpstr>'110.000'!D11000019091</vt:lpstr>
      <vt:lpstr>'110.000'!D11000019100</vt:lpstr>
      <vt:lpstr>'110.000'!D11000019110</vt:lpstr>
      <vt:lpstr>'110.000'!D11000019120</vt:lpstr>
      <vt:lpstr>'120.000'!D12000010010</vt:lpstr>
      <vt:lpstr>'120.000'!D12000010020</vt:lpstr>
      <vt:lpstr>'120.000'!D12000010030</vt:lpstr>
      <vt:lpstr>'120.000'!D12000010040</vt:lpstr>
      <vt:lpstr>'120.000'!D12000010050</vt:lpstr>
      <vt:lpstr>'120.000'!D12000010060</vt:lpstr>
      <vt:lpstr>'120.000'!D12000010070</vt:lpstr>
      <vt:lpstr>'120.000'!D12000010150</vt:lpstr>
      <vt:lpstr>'120.000'!D12000010210</vt:lpstr>
      <vt:lpstr>'120.000'!D12000010270</vt:lpstr>
      <vt:lpstr>'120.000'!D12000010280</vt:lpstr>
      <vt:lpstr>'120.000'!D12000010290</vt:lpstr>
      <vt:lpstr>'120.000'!D12000010300</vt:lpstr>
      <vt:lpstr>'120.000'!D12000010310</vt:lpstr>
      <vt:lpstr>'120.000'!D12000010320</vt:lpstr>
      <vt:lpstr>'120.000'!D12000010330</vt:lpstr>
      <vt:lpstr>'120.000'!D12000010340</vt:lpstr>
      <vt:lpstr>'120.100'!D12010010010</vt:lpstr>
      <vt:lpstr>'120.100'!D12010010070</vt:lpstr>
      <vt:lpstr>'120.100'!D12010010080</vt:lpstr>
      <vt:lpstr>'120.100'!D12010010090</vt:lpstr>
      <vt:lpstr>'120.100'!D12010010100</vt:lpstr>
      <vt:lpstr>'120.100'!D12010010110</vt:lpstr>
      <vt:lpstr>'120.100'!D12010010120</vt:lpstr>
      <vt:lpstr>'120.100'!D12010010130</vt:lpstr>
      <vt:lpstr>'120.100'!D12010010140</vt:lpstr>
      <vt:lpstr>'120.100'!D12010010150</vt:lpstr>
      <vt:lpstr>'120.100'!D12010010160</vt:lpstr>
      <vt:lpstr>'120.100'!D12010010170</vt:lpstr>
      <vt:lpstr>'120.100'!D12010010180</vt:lpstr>
      <vt:lpstr>'120.100'!D12010010190</vt:lpstr>
      <vt:lpstr>'120.100'!D12010010200</vt:lpstr>
      <vt:lpstr>'120.100'!D12010010210</vt:lpstr>
      <vt:lpstr>'120.100'!D12010010220</vt:lpstr>
      <vt:lpstr>'120.100'!D12010010230</vt:lpstr>
      <vt:lpstr>'120.100'!D12010010240</vt:lpstr>
      <vt:lpstr>'120.100'!D12010010250</vt:lpstr>
      <vt:lpstr>'120.100'!D12010010260</vt:lpstr>
      <vt:lpstr>'120.100'!D12010010270</vt:lpstr>
      <vt:lpstr>'120.100'!D12010010280</vt:lpstr>
      <vt:lpstr>'120.100'!D12010010290</vt:lpstr>
      <vt:lpstr>'120.100'!D12010010300</vt:lpstr>
      <vt:lpstr>'120.100'!D12010010310</vt:lpstr>
      <vt:lpstr>'120.100'!D12010010320</vt:lpstr>
      <vt:lpstr>'120.100'!D12010010330</vt:lpstr>
      <vt:lpstr>'120.100'!D12010010340</vt:lpstr>
      <vt:lpstr>'20.100'!D2010010010</vt:lpstr>
      <vt:lpstr>'20.100'!D2010010020</vt:lpstr>
      <vt:lpstr>'20.100'!D2010010030</vt:lpstr>
      <vt:lpstr>'20.100'!D2010010050</vt:lpstr>
      <vt:lpstr>'20.100'!D2010010060</vt:lpstr>
      <vt:lpstr>'20.100'!D2010010070</vt:lpstr>
      <vt:lpstr>'20.100'!D2010010080</vt:lpstr>
      <vt:lpstr>'20.100'!D2010010100</vt:lpstr>
      <vt:lpstr>'20.100'!D2010010120</vt:lpstr>
      <vt:lpstr>'20.100'!D2010010130</vt:lpstr>
      <vt:lpstr>'20.100'!D2010010140</vt:lpstr>
      <vt:lpstr>'20.100'!D2010010150</vt:lpstr>
      <vt:lpstr>'20.100'!D2010010160</vt:lpstr>
      <vt:lpstr>'20.100'!D2010010170</vt:lpstr>
      <vt:lpstr>'20.100'!D2010010180</vt:lpstr>
      <vt:lpstr>'20.100'!D2010010190</vt:lpstr>
      <vt:lpstr>'20.100'!D2010010200</vt:lpstr>
      <vt:lpstr>'20.100'!D2010010210</vt:lpstr>
      <vt:lpstr>'20.100'!D2010010220</vt:lpstr>
      <vt:lpstr>'20.100'!D2010010230</vt:lpstr>
      <vt:lpstr>'20.100'!D2010010240</vt:lpstr>
      <vt:lpstr>D2010010250</vt:lpstr>
      <vt:lpstr>'20.200'!D2020010010</vt:lpstr>
      <vt:lpstr>'20.200'!D2020010020</vt:lpstr>
      <vt:lpstr>'20.200'!D2020010030</vt:lpstr>
      <vt:lpstr>'20.200'!D2020010040</vt:lpstr>
      <vt:lpstr>'20.200'!D2020010070</vt:lpstr>
      <vt:lpstr>'20.200'!D2020010080</vt:lpstr>
      <vt:lpstr>'20.200'!D2020010090</vt:lpstr>
      <vt:lpstr>'20.200'!D2020010100</vt:lpstr>
      <vt:lpstr>'20.200'!D2020010110</vt:lpstr>
      <vt:lpstr>'20.200'!D2020010130</vt:lpstr>
      <vt:lpstr>'20.200'!D2020010150</vt:lpstr>
      <vt:lpstr>'20.200'!D2020010160</vt:lpstr>
      <vt:lpstr>'20.200'!D2020010170</vt:lpstr>
      <vt:lpstr>'20.200'!D2020010180</vt:lpstr>
      <vt:lpstr>'20.200'!D2020010190</vt:lpstr>
      <vt:lpstr>'20.200'!D2020010210</vt:lpstr>
      <vt:lpstr>'20.200'!D2020010220</vt:lpstr>
      <vt:lpstr>'20.200'!D2020010230</vt:lpstr>
      <vt:lpstr>'20.200'!D2020010240</vt:lpstr>
      <vt:lpstr>'20.200'!D2020010250</vt:lpstr>
      <vt:lpstr>'20.200'!D2020010260</vt:lpstr>
      <vt:lpstr>'20.200'!D2020010270</vt:lpstr>
      <vt:lpstr>'20.200'!D2020010280</vt:lpstr>
      <vt:lpstr>'20.300'!D2030010110</vt:lpstr>
      <vt:lpstr>'20.300'!D2030010120</vt:lpstr>
      <vt:lpstr>'20.300'!D2030010130</vt:lpstr>
      <vt:lpstr>'20.300'!D2030010140</vt:lpstr>
      <vt:lpstr>'20.300'!D2030010150</vt:lpstr>
      <vt:lpstr>'20.300'!D2030010160</vt:lpstr>
      <vt:lpstr>'20.300'!D2030010170</vt:lpstr>
      <vt:lpstr>'20.300'!D2030010180</vt:lpstr>
      <vt:lpstr>'20.300'!D2030010190</vt:lpstr>
      <vt:lpstr>'20.300'!D2030010200</vt:lpstr>
      <vt:lpstr>'20.300'!D2030010220</vt:lpstr>
      <vt:lpstr>'20.300'!D2030010230</vt:lpstr>
      <vt:lpstr>'20.300'!D2030010240</vt:lpstr>
      <vt:lpstr>'20.300'!D2030010250</vt:lpstr>
      <vt:lpstr>'20.300'!D2030010260</vt:lpstr>
      <vt:lpstr>'20.300'!D2030010270</vt:lpstr>
      <vt:lpstr>'20.300'!D2030010280</vt:lpstr>
      <vt:lpstr>'20.300'!D2030010290</vt:lpstr>
      <vt:lpstr>'30.000'!D3000010010</vt:lpstr>
      <vt:lpstr>'30.000'!D3000010020</vt:lpstr>
      <vt:lpstr>'30.000'!D3000010030</vt:lpstr>
      <vt:lpstr>'30.000'!D3000010040</vt:lpstr>
      <vt:lpstr>'30.000'!D3000010050</vt:lpstr>
      <vt:lpstr>'30.000'!D3000010060</vt:lpstr>
      <vt:lpstr>'30.000'!D3000010070</vt:lpstr>
      <vt:lpstr>'30.000'!D3000010071</vt:lpstr>
      <vt:lpstr>'30.000'!D3000010080</vt:lpstr>
      <vt:lpstr>'30.000'!D3000011010</vt:lpstr>
      <vt:lpstr>'30.000'!D3000011020</vt:lpstr>
      <vt:lpstr>'30.000'!D3000011030</vt:lpstr>
      <vt:lpstr>'30.000'!D3000011040</vt:lpstr>
      <vt:lpstr>'30.000'!D3000011050</vt:lpstr>
      <vt:lpstr>'30.000'!D3000011060</vt:lpstr>
      <vt:lpstr>'30.000'!D3000011070</vt:lpstr>
      <vt:lpstr>'30.000'!D3000011071</vt:lpstr>
      <vt:lpstr>'30.000'!D3000011080</vt:lpstr>
      <vt:lpstr>'30.000'!D3000012010</vt:lpstr>
      <vt:lpstr>'30.000'!D3000012020</vt:lpstr>
      <vt:lpstr>'30.000'!D3000012030</vt:lpstr>
      <vt:lpstr>'30.000'!D3000012040</vt:lpstr>
      <vt:lpstr>'30.000'!D3000012050</vt:lpstr>
      <vt:lpstr>'30.000'!D3000012060</vt:lpstr>
      <vt:lpstr>'30.000'!D3000012070</vt:lpstr>
      <vt:lpstr>'30.000'!D3000012071</vt:lpstr>
      <vt:lpstr>'30.000'!D3000012080</vt:lpstr>
      <vt:lpstr>'30.000'!D3000013010</vt:lpstr>
      <vt:lpstr>'30.000'!D3000013020</vt:lpstr>
      <vt:lpstr>'30.000'!D3000013030</vt:lpstr>
      <vt:lpstr>'30.000'!D3000013040</vt:lpstr>
      <vt:lpstr>'30.000'!D3000013050</vt:lpstr>
      <vt:lpstr>'30.000'!D3000013060</vt:lpstr>
      <vt:lpstr>'30.000'!D3000013070</vt:lpstr>
      <vt:lpstr>'30.000'!D3000013071</vt:lpstr>
      <vt:lpstr>'30.000'!D3000013080</vt:lpstr>
      <vt:lpstr>'30.000'!D3000014010</vt:lpstr>
      <vt:lpstr>'30.000'!D3000014020</vt:lpstr>
      <vt:lpstr>'30.000'!D3000014030</vt:lpstr>
      <vt:lpstr>'30.000'!D3000014040</vt:lpstr>
      <vt:lpstr>'30.000'!D3000014050</vt:lpstr>
      <vt:lpstr>'30.000'!D3000014060</vt:lpstr>
      <vt:lpstr>'30.000'!D3000014070</vt:lpstr>
      <vt:lpstr>'30.000'!D3000014071</vt:lpstr>
      <vt:lpstr>'30.000'!D3000014080</vt:lpstr>
      <vt:lpstr>'30.000'!D3000015010</vt:lpstr>
      <vt:lpstr>'30.000'!D3000015020</vt:lpstr>
      <vt:lpstr>'30.000'!D3000015030</vt:lpstr>
      <vt:lpstr>'30.000'!D3000015040</vt:lpstr>
      <vt:lpstr>'30.000'!D3000015050</vt:lpstr>
      <vt:lpstr>'30.000'!D3000015060</vt:lpstr>
      <vt:lpstr>'30.000'!D3000015070</vt:lpstr>
      <vt:lpstr>'30.000'!D3000015071</vt:lpstr>
      <vt:lpstr>'30.000'!D3000015080</vt:lpstr>
      <vt:lpstr>'30.000'!D3000019010</vt:lpstr>
      <vt:lpstr>'30.000'!D3000019020</vt:lpstr>
      <vt:lpstr>'30.000'!D3000019030</vt:lpstr>
      <vt:lpstr>'30.000'!D3000019040</vt:lpstr>
      <vt:lpstr>'30.000'!D3000019050</vt:lpstr>
      <vt:lpstr>'30.000'!D3000019060</vt:lpstr>
      <vt:lpstr>'30.000'!D3000019070</vt:lpstr>
      <vt:lpstr>'30.000'!D3000019071</vt:lpstr>
      <vt:lpstr>'30.000'!D3000019080</vt:lpstr>
      <vt:lpstr>'50.000'!D5000010010</vt:lpstr>
      <vt:lpstr>'50.000'!D5000010020</vt:lpstr>
      <vt:lpstr>'50.000'!D5000010021</vt:lpstr>
      <vt:lpstr>'50.000'!D5000010030</vt:lpstr>
      <vt:lpstr>'50.000'!D5000010040</vt:lpstr>
      <vt:lpstr>'50.000'!D5000010050</vt:lpstr>
      <vt:lpstr>'50.000'!D5000010060</vt:lpstr>
      <vt:lpstr>'50.000'!D5000011010</vt:lpstr>
      <vt:lpstr>'50.000'!D5000011020</vt:lpstr>
      <vt:lpstr>'50.000'!D5000011021</vt:lpstr>
      <vt:lpstr>'50.000'!D5000011030</vt:lpstr>
      <vt:lpstr>'50.000'!D5000011040</vt:lpstr>
      <vt:lpstr>'50.000'!D5000011050</vt:lpstr>
      <vt:lpstr>'50.000'!D5000011060</vt:lpstr>
      <vt:lpstr>'50.000'!D5000012010</vt:lpstr>
      <vt:lpstr>'50.000'!D5000012020</vt:lpstr>
      <vt:lpstr>'50.000'!D5000012021</vt:lpstr>
      <vt:lpstr>'50.000'!D5000012030</vt:lpstr>
      <vt:lpstr>'50.000'!D5000012040</vt:lpstr>
      <vt:lpstr>'50.000'!D5000012050</vt:lpstr>
      <vt:lpstr>'50.000'!D5000012060</vt:lpstr>
      <vt:lpstr>'50.000'!D5000013010</vt:lpstr>
      <vt:lpstr>'50.000'!D5000013020</vt:lpstr>
      <vt:lpstr>'50.000'!D5000013021</vt:lpstr>
      <vt:lpstr>'50.000'!D5000013030</vt:lpstr>
      <vt:lpstr>'50.000'!D5000013040</vt:lpstr>
      <vt:lpstr>'50.000'!D5000013050</vt:lpstr>
      <vt:lpstr>'50.000'!D5000013060</vt:lpstr>
      <vt:lpstr>'50.000'!D5000014010</vt:lpstr>
      <vt:lpstr>'50.000'!D5000014020</vt:lpstr>
      <vt:lpstr>'50.000'!D5000014021</vt:lpstr>
      <vt:lpstr>'50.000'!D5000014030</vt:lpstr>
      <vt:lpstr>'50.000'!D5000014040</vt:lpstr>
      <vt:lpstr>'50.000'!D5000014050</vt:lpstr>
      <vt:lpstr>'50.000'!D5000014060</vt:lpstr>
      <vt:lpstr>'50.000'!D5000015010</vt:lpstr>
      <vt:lpstr>'50.000'!D5000015020</vt:lpstr>
      <vt:lpstr>'50.000'!D5000015021</vt:lpstr>
      <vt:lpstr>'50.000'!D5000015030</vt:lpstr>
      <vt:lpstr>'50.000'!D5000015040</vt:lpstr>
      <vt:lpstr>'50.000'!D5000015050</vt:lpstr>
      <vt:lpstr>'50.000'!D5000015060</vt:lpstr>
      <vt:lpstr>'50.000'!D5000019010</vt:lpstr>
      <vt:lpstr>'50.000'!D5000019020</vt:lpstr>
      <vt:lpstr>'50.000'!D5000019021</vt:lpstr>
      <vt:lpstr>'50.000'!D5000019030</vt:lpstr>
      <vt:lpstr>'50.000'!D5000019040</vt:lpstr>
      <vt:lpstr>'50.000'!D5000019050</vt:lpstr>
      <vt:lpstr>'50.000'!D5000019060</vt:lpstr>
      <vt:lpstr>'60.000'!D6000010010</vt:lpstr>
      <vt:lpstr>'60.000'!D6000010020</vt:lpstr>
      <vt:lpstr>'60.000'!D6000010030</vt:lpstr>
      <vt:lpstr>'60.000'!D6000010040</vt:lpstr>
      <vt:lpstr>'60.000'!D6000010050</vt:lpstr>
      <vt:lpstr>'60.000'!D6000010060</vt:lpstr>
      <vt:lpstr>'60.000'!D6000010070</vt:lpstr>
      <vt:lpstr>'60.000'!D6000010080</vt:lpstr>
      <vt:lpstr>'60.000'!D6000010090</vt:lpstr>
      <vt:lpstr>'60.000'!D6000010100</vt:lpstr>
      <vt:lpstr>'60.000'!D6000010110</vt:lpstr>
      <vt:lpstr>'60.000'!D6000010120</vt:lpstr>
      <vt:lpstr>'60.000'!D6000010130</vt:lpstr>
      <vt:lpstr>'60.000'!D6000010140</vt:lpstr>
      <vt:lpstr>'60.000'!D6000010150</vt:lpstr>
      <vt:lpstr>'60.000'!D6000010160</vt:lpstr>
      <vt:lpstr>'60.000'!D6000010170</vt:lpstr>
      <vt:lpstr>'60.000'!D6000010180</vt:lpstr>
      <vt:lpstr>'60.000'!D6000010190</vt:lpstr>
      <vt:lpstr>'60.000'!D6000010200</vt:lpstr>
      <vt:lpstr>'60.000'!D6000010210</vt:lpstr>
      <vt:lpstr>'60.000'!D6000010220</vt:lpstr>
      <vt:lpstr>'60.000'!D6000010230</vt:lpstr>
      <vt:lpstr>'60.000'!D6000010240</vt:lpstr>
      <vt:lpstr>'60.000'!D6000010250</vt:lpstr>
      <vt:lpstr>'60.000'!D6000010260</vt:lpstr>
      <vt:lpstr>'60.000'!D6000010270</vt:lpstr>
      <vt:lpstr>'60.000'!D6000011010</vt:lpstr>
      <vt:lpstr>'60.000'!D6000011020</vt:lpstr>
      <vt:lpstr>'60.000'!D6000011030</vt:lpstr>
      <vt:lpstr>'60.000'!D6000011050</vt:lpstr>
      <vt:lpstr>'60.000'!D6000011060</vt:lpstr>
      <vt:lpstr>'60.000'!D6000011070</vt:lpstr>
      <vt:lpstr>'60.000'!D6000011080</vt:lpstr>
      <vt:lpstr>'60.000'!D6000011090</vt:lpstr>
      <vt:lpstr>'60.000'!D6000011100</vt:lpstr>
      <vt:lpstr>'60.000'!D6000011110</vt:lpstr>
      <vt:lpstr>'60.000'!D6000011130</vt:lpstr>
      <vt:lpstr>'60.000'!D6000011140</vt:lpstr>
      <vt:lpstr>'60.000'!D6000011150</vt:lpstr>
      <vt:lpstr>'60.000'!D6000011170</vt:lpstr>
      <vt:lpstr>'60.000'!D6000011180</vt:lpstr>
      <vt:lpstr>'60.000'!D6000011190</vt:lpstr>
      <vt:lpstr>'60.000'!D6000011200</vt:lpstr>
      <vt:lpstr>'60.000'!D6000011210</vt:lpstr>
      <vt:lpstr>'60.000'!D6000011220</vt:lpstr>
      <vt:lpstr>'60.000'!D6000011230</vt:lpstr>
      <vt:lpstr>'60.000'!D6000011240</vt:lpstr>
      <vt:lpstr>'60.000'!D6000011250</vt:lpstr>
      <vt:lpstr>'60.000'!D6000011260</vt:lpstr>
      <vt:lpstr>'60.000'!D6000011270</vt:lpstr>
      <vt:lpstr>'60.000'!D6000012010</vt:lpstr>
      <vt:lpstr>'60.000'!D6000012020</vt:lpstr>
      <vt:lpstr>'60.000'!D6000012030</vt:lpstr>
      <vt:lpstr>'60.000'!D6000012050</vt:lpstr>
      <vt:lpstr>'60.000'!D6000012060</vt:lpstr>
      <vt:lpstr>'60.000'!D6000012070</vt:lpstr>
      <vt:lpstr>'60.000'!D6000012080</vt:lpstr>
      <vt:lpstr>'60.000'!D6000012090</vt:lpstr>
      <vt:lpstr>'60.000'!D6000012100</vt:lpstr>
      <vt:lpstr>'60.000'!D6000012110</vt:lpstr>
      <vt:lpstr>'60.000'!D6000012130</vt:lpstr>
      <vt:lpstr>'60.000'!D6000012140</vt:lpstr>
      <vt:lpstr>'60.000'!D6000012150</vt:lpstr>
      <vt:lpstr>'60.000'!D6000012170</vt:lpstr>
      <vt:lpstr>'60.000'!D6000012180</vt:lpstr>
      <vt:lpstr>'60.000'!D6000012190</vt:lpstr>
      <vt:lpstr>'60.000'!D6000012200</vt:lpstr>
      <vt:lpstr>'60.000'!D6000012210</vt:lpstr>
      <vt:lpstr>'60.000'!D6000012220</vt:lpstr>
      <vt:lpstr>'60.000'!D6000012230</vt:lpstr>
      <vt:lpstr>'60.000'!D6000012240</vt:lpstr>
      <vt:lpstr>'60.000'!D6000012250</vt:lpstr>
      <vt:lpstr>'60.000'!D6000012260</vt:lpstr>
      <vt:lpstr>'60.000'!D6000012270</vt:lpstr>
      <vt:lpstr>'60.000'!D6000013010</vt:lpstr>
      <vt:lpstr>'60.000'!D6000013020</vt:lpstr>
      <vt:lpstr>'60.000'!D6000013030</vt:lpstr>
      <vt:lpstr>'60.000'!D6000013050</vt:lpstr>
      <vt:lpstr>'60.000'!D6000013060</vt:lpstr>
      <vt:lpstr>'60.000'!D6000013070</vt:lpstr>
      <vt:lpstr>'60.000'!D6000013080</vt:lpstr>
      <vt:lpstr>'60.000'!D6000013090</vt:lpstr>
      <vt:lpstr>'60.000'!D6000013100</vt:lpstr>
      <vt:lpstr>'60.000'!D6000013110</vt:lpstr>
      <vt:lpstr>'60.000'!D6000013130</vt:lpstr>
      <vt:lpstr>'60.000'!D6000013140</vt:lpstr>
      <vt:lpstr>'60.000'!D6000013150</vt:lpstr>
      <vt:lpstr>'60.000'!D6000013170</vt:lpstr>
      <vt:lpstr>'60.000'!D6000013180</vt:lpstr>
      <vt:lpstr>'60.000'!D6000013190</vt:lpstr>
      <vt:lpstr>'60.000'!D6000013200</vt:lpstr>
      <vt:lpstr>'60.000'!D6000013210</vt:lpstr>
      <vt:lpstr>'60.000'!D6000013220</vt:lpstr>
      <vt:lpstr>'60.000'!D6000013230</vt:lpstr>
      <vt:lpstr>'60.000'!D6000013240</vt:lpstr>
      <vt:lpstr>'60.000'!D6000013250</vt:lpstr>
      <vt:lpstr>'60.000'!D6000013260</vt:lpstr>
      <vt:lpstr>'60.000'!D6000013270</vt:lpstr>
      <vt:lpstr>'60.000'!D6000014010</vt:lpstr>
      <vt:lpstr>'60.000'!D6000014020</vt:lpstr>
      <vt:lpstr>'60.000'!D6000014030</vt:lpstr>
      <vt:lpstr>'60.000'!D6000014050</vt:lpstr>
      <vt:lpstr>'60.000'!D6000014060</vt:lpstr>
      <vt:lpstr>'60.000'!D6000014070</vt:lpstr>
      <vt:lpstr>'60.000'!D6000014080</vt:lpstr>
      <vt:lpstr>'60.000'!D6000014090</vt:lpstr>
      <vt:lpstr>'60.000'!D6000014100</vt:lpstr>
      <vt:lpstr>'60.000'!D6000014110</vt:lpstr>
      <vt:lpstr>'60.000'!D6000014130</vt:lpstr>
      <vt:lpstr>'60.000'!D6000014140</vt:lpstr>
      <vt:lpstr>'60.000'!D6000014150</vt:lpstr>
      <vt:lpstr>'60.000'!D6000014170</vt:lpstr>
      <vt:lpstr>'60.000'!D6000014180</vt:lpstr>
      <vt:lpstr>'60.000'!D6000014190</vt:lpstr>
      <vt:lpstr>'60.000'!D6000014200</vt:lpstr>
      <vt:lpstr>'60.000'!D6000014210</vt:lpstr>
      <vt:lpstr>'60.000'!D6000014220</vt:lpstr>
      <vt:lpstr>'60.000'!D6000014230</vt:lpstr>
      <vt:lpstr>'60.000'!D6000014240</vt:lpstr>
      <vt:lpstr>'60.000'!D6000014250</vt:lpstr>
      <vt:lpstr>'60.000'!D6000014260</vt:lpstr>
      <vt:lpstr>'60.000'!D6000014270</vt:lpstr>
      <vt:lpstr>'60.000'!D6000015010</vt:lpstr>
      <vt:lpstr>'60.000'!D6000015020</vt:lpstr>
      <vt:lpstr>'60.000'!D6000015030</vt:lpstr>
      <vt:lpstr>'60.000'!D6000015050</vt:lpstr>
      <vt:lpstr>'60.000'!D6000015060</vt:lpstr>
      <vt:lpstr>'60.000'!D6000015070</vt:lpstr>
      <vt:lpstr>'60.000'!D6000015080</vt:lpstr>
      <vt:lpstr>'60.000'!D6000015090</vt:lpstr>
      <vt:lpstr>'60.000'!D6000015100</vt:lpstr>
      <vt:lpstr>'60.000'!D6000015110</vt:lpstr>
      <vt:lpstr>'60.000'!D6000015130</vt:lpstr>
      <vt:lpstr>'60.000'!D6000015140</vt:lpstr>
      <vt:lpstr>'60.000'!D6000015150</vt:lpstr>
      <vt:lpstr>'60.000'!D6000015170</vt:lpstr>
      <vt:lpstr>'60.000'!D6000015180</vt:lpstr>
      <vt:lpstr>'60.000'!D6000015190</vt:lpstr>
      <vt:lpstr>'60.000'!D6000015200</vt:lpstr>
      <vt:lpstr>'60.000'!D6000015210</vt:lpstr>
      <vt:lpstr>'60.000'!D6000015220</vt:lpstr>
      <vt:lpstr>'60.000'!D6000015230</vt:lpstr>
      <vt:lpstr>'60.000'!D6000015240</vt:lpstr>
      <vt:lpstr>'60.000'!D6000015250</vt:lpstr>
      <vt:lpstr>'60.000'!D6000015260</vt:lpstr>
      <vt:lpstr>'60.000'!D6000015270</vt:lpstr>
      <vt:lpstr>'60.000'!D6000019010</vt:lpstr>
      <vt:lpstr>'60.000'!D6000019020</vt:lpstr>
      <vt:lpstr>'60.000'!D6000019030</vt:lpstr>
      <vt:lpstr>'60.000'!D6000019050</vt:lpstr>
      <vt:lpstr>'60.000'!D6000019060</vt:lpstr>
      <vt:lpstr>'60.000'!D6000019070</vt:lpstr>
      <vt:lpstr>'60.000'!D6000019080</vt:lpstr>
      <vt:lpstr>'60.000'!D6000019090</vt:lpstr>
      <vt:lpstr>'60.000'!D6000019100</vt:lpstr>
      <vt:lpstr>'60.000'!D6000019110</vt:lpstr>
      <vt:lpstr>'60.000'!D6000019130</vt:lpstr>
      <vt:lpstr>'60.000'!D6000019140</vt:lpstr>
      <vt:lpstr>'60.000'!D6000019150</vt:lpstr>
      <vt:lpstr>'60.000'!D6000019170</vt:lpstr>
      <vt:lpstr>'60.000'!D6000019180</vt:lpstr>
      <vt:lpstr>'60.000'!D6000019190</vt:lpstr>
      <vt:lpstr>'60.000'!D6000019200</vt:lpstr>
      <vt:lpstr>'60.000'!D6000019210</vt:lpstr>
      <vt:lpstr>'60.000'!D6000019220</vt:lpstr>
      <vt:lpstr>'60.000'!D6000019230</vt:lpstr>
      <vt:lpstr>'60.000'!D6000019240</vt:lpstr>
      <vt:lpstr>'60.000'!D6000019250</vt:lpstr>
      <vt:lpstr>'60.000'!D6000019260</vt:lpstr>
      <vt:lpstr>'60.000'!D6000019270</vt:lpstr>
      <vt:lpstr>'80.000'!D8000010010</vt:lpstr>
      <vt:lpstr>'80.000'!D8000010020</vt:lpstr>
      <vt:lpstr>'80.000'!D8000010030</vt:lpstr>
      <vt:lpstr>'80.000'!D8000010040</vt:lpstr>
      <vt:lpstr>'80.000'!D8000010050</vt:lpstr>
      <vt:lpstr>'80.000'!D8000010060</vt:lpstr>
      <vt:lpstr>'80.000'!D8000010070</vt:lpstr>
      <vt:lpstr>'80.000'!D8000010080</vt:lpstr>
      <vt:lpstr>'80.000'!D8000010090</vt:lpstr>
      <vt:lpstr>'80.000'!D8000010100</vt:lpstr>
      <vt:lpstr>'80.000'!D8000010110</vt:lpstr>
      <vt:lpstr>'80.000'!D8000010120</vt:lpstr>
      <vt:lpstr>'80.000'!D8000010130</vt:lpstr>
      <vt:lpstr>'80.000'!D8000010140</vt:lpstr>
      <vt:lpstr>'80.000'!D8000010150</vt:lpstr>
      <vt:lpstr>'80.000'!D8000010160</vt:lpstr>
      <vt:lpstr>'80.000'!D8000010170</vt:lpstr>
      <vt:lpstr>'80.000'!D8000010180</vt:lpstr>
      <vt:lpstr>'80.000'!D8000010190</vt:lpstr>
      <vt:lpstr>'80.000'!D8000010200</vt:lpstr>
      <vt:lpstr>'80.000'!D8000010210</vt:lpstr>
      <vt:lpstr>'80.000'!D8000010220</vt:lpstr>
      <vt:lpstr>'80.000'!D8000010230</vt:lpstr>
      <vt:lpstr>'80.000'!D8000011010</vt:lpstr>
      <vt:lpstr>'80.000'!D8000011020</vt:lpstr>
      <vt:lpstr>'80.000'!D8000011030</vt:lpstr>
      <vt:lpstr>'80.000'!D8000011040</vt:lpstr>
      <vt:lpstr>'80.000'!D8000011050</vt:lpstr>
      <vt:lpstr>'80.000'!D8000011060</vt:lpstr>
      <vt:lpstr>'80.000'!D8000011070</vt:lpstr>
      <vt:lpstr>'80.000'!D8000011080</vt:lpstr>
      <vt:lpstr>'80.000'!D8000011090</vt:lpstr>
      <vt:lpstr>'80.000'!D8000011100</vt:lpstr>
      <vt:lpstr>'80.000'!D8000011110</vt:lpstr>
      <vt:lpstr>'80.000'!D8000011120</vt:lpstr>
      <vt:lpstr>'80.000'!D8000011130</vt:lpstr>
      <vt:lpstr>'80.000'!D8000011140</vt:lpstr>
      <vt:lpstr>'80.000'!D8000011150</vt:lpstr>
      <vt:lpstr>'80.000'!D8000011160</vt:lpstr>
      <vt:lpstr>'80.000'!D8000011170</vt:lpstr>
      <vt:lpstr>'80.000'!D8000011180</vt:lpstr>
      <vt:lpstr>'80.000'!D8000011190</vt:lpstr>
      <vt:lpstr>'80.000'!D8000011200</vt:lpstr>
      <vt:lpstr>'80.000'!D8000011210</vt:lpstr>
      <vt:lpstr>'80.000'!D8000011220</vt:lpstr>
      <vt:lpstr>'80.000'!D8000011230</vt:lpstr>
      <vt:lpstr>'80.000'!D8000012010</vt:lpstr>
      <vt:lpstr>'80.000'!D8000012020</vt:lpstr>
      <vt:lpstr>'80.000'!D8000012030</vt:lpstr>
      <vt:lpstr>'80.000'!D8000012040</vt:lpstr>
      <vt:lpstr>'80.000'!D8000012050</vt:lpstr>
      <vt:lpstr>'80.000'!D8000012060</vt:lpstr>
      <vt:lpstr>'80.000'!D8000012070</vt:lpstr>
      <vt:lpstr>'80.000'!D8000012080</vt:lpstr>
      <vt:lpstr>'80.000'!D8000012090</vt:lpstr>
      <vt:lpstr>'80.000'!D8000012100</vt:lpstr>
      <vt:lpstr>'80.000'!D8000012110</vt:lpstr>
      <vt:lpstr>'80.000'!D8000012120</vt:lpstr>
      <vt:lpstr>'80.000'!D8000012130</vt:lpstr>
      <vt:lpstr>'80.000'!D8000012140</vt:lpstr>
      <vt:lpstr>'80.000'!D8000012150</vt:lpstr>
      <vt:lpstr>'80.000'!D8000012160</vt:lpstr>
      <vt:lpstr>'80.000'!D8000012170</vt:lpstr>
      <vt:lpstr>'80.000'!D8000012180</vt:lpstr>
      <vt:lpstr>'80.000'!D8000012190</vt:lpstr>
      <vt:lpstr>'80.000'!D8000012200</vt:lpstr>
      <vt:lpstr>'80.000'!D8000012210</vt:lpstr>
      <vt:lpstr>'80.000'!D8000012220</vt:lpstr>
      <vt:lpstr>'80.000'!D8000012230</vt:lpstr>
      <vt:lpstr>'80.000'!D8000013010</vt:lpstr>
      <vt:lpstr>'80.000'!D8000013020</vt:lpstr>
      <vt:lpstr>'80.000'!D8000013030</vt:lpstr>
      <vt:lpstr>'80.000'!D8000013040</vt:lpstr>
      <vt:lpstr>'80.000'!D8000013050</vt:lpstr>
      <vt:lpstr>'80.000'!D8000013060</vt:lpstr>
      <vt:lpstr>'80.000'!D8000013070</vt:lpstr>
      <vt:lpstr>'80.000'!D8000013080</vt:lpstr>
      <vt:lpstr>'80.000'!D8000013090</vt:lpstr>
      <vt:lpstr>'80.000'!D8000013100</vt:lpstr>
      <vt:lpstr>'80.000'!D8000013110</vt:lpstr>
      <vt:lpstr>'80.000'!D8000013120</vt:lpstr>
      <vt:lpstr>'80.000'!D8000013130</vt:lpstr>
      <vt:lpstr>'80.000'!D8000013140</vt:lpstr>
      <vt:lpstr>'80.000'!D8000013150</vt:lpstr>
      <vt:lpstr>'80.000'!D8000013160</vt:lpstr>
      <vt:lpstr>'80.000'!D8000013170</vt:lpstr>
      <vt:lpstr>'80.000'!D8000013180</vt:lpstr>
      <vt:lpstr>'80.000'!D8000013190</vt:lpstr>
      <vt:lpstr>'80.000'!D8000013200</vt:lpstr>
      <vt:lpstr>'80.000'!D8000013210</vt:lpstr>
      <vt:lpstr>'80.000'!D8000013220</vt:lpstr>
      <vt:lpstr>'80.000'!D8000013230</vt:lpstr>
      <vt:lpstr>'80.000'!D8000014010</vt:lpstr>
      <vt:lpstr>'80.000'!D8000014020</vt:lpstr>
      <vt:lpstr>'80.000'!D8000014030</vt:lpstr>
      <vt:lpstr>'80.000'!D8000014040</vt:lpstr>
      <vt:lpstr>'80.000'!D8000014050</vt:lpstr>
      <vt:lpstr>'80.000'!D8000014060</vt:lpstr>
      <vt:lpstr>'80.000'!D8000014070</vt:lpstr>
      <vt:lpstr>'80.000'!D8000014080</vt:lpstr>
      <vt:lpstr>'80.000'!D8000014090</vt:lpstr>
      <vt:lpstr>'80.000'!D8000014100</vt:lpstr>
      <vt:lpstr>'80.000'!D8000014110</vt:lpstr>
      <vt:lpstr>'80.000'!D8000014120</vt:lpstr>
      <vt:lpstr>'80.000'!D8000014130</vt:lpstr>
      <vt:lpstr>'80.000'!D8000014140</vt:lpstr>
      <vt:lpstr>'80.000'!D8000014150</vt:lpstr>
      <vt:lpstr>'80.000'!D8000014160</vt:lpstr>
      <vt:lpstr>'80.000'!D8000014170</vt:lpstr>
      <vt:lpstr>'80.000'!D8000014180</vt:lpstr>
      <vt:lpstr>'80.000'!D8000014190</vt:lpstr>
      <vt:lpstr>'80.000'!D8000014200</vt:lpstr>
      <vt:lpstr>'80.000'!D8000014210</vt:lpstr>
      <vt:lpstr>'80.000'!D8000014220</vt:lpstr>
      <vt:lpstr>'80.000'!D8000014230</vt:lpstr>
      <vt:lpstr>'80.000'!D8000015010</vt:lpstr>
      <vt:lpstr>'80.000'!D8000015020</vt:lpstr>
      <vt:lpstr>'80.000'!D8000015030</vt:lpstr>
      <vt:lpstr>'80.000'!D8000015040</vt:lpstr>
      <vt:lpstr>'80.000'!D8000015050</vt:lpstr>
      <vt:lpstr>'80.000'!D8000015060</vt:lpstr>
      <vt:lpstr>'80.000'!D8000015070</vt:lpstr>
      <vt:lpstr>'80.000'!D8000015080</vt:lpstr>
      <vt:lpstr>'80.000'!D8000015090</vt:lpstr>
      <vt:lpstr>'80.000'!D8000015100</vt:lpstr>
      <vt:lpstr>'80.000'!D8000015110</vt:lpstr>
      <vt:lpstr>'80.000'!D8000015120</vt:lpstr>
      <vt:lpstr>'80.000'!D8000015130</vt:lpstr>
      <vt:lpstr>'80.000'!D8000015140</vt:lpstr>
      <vt:lpstr>'80.000'!D8000015150</vt:lpstr>
      <vt:lpstr>'80.000'!D8000015160</vt:lpstr>
      <vt:lpstr>'80.000'!D8000015170</vt:lpstr>
      <vt:lpstr>'80.000'!D8000015180</vt:lpstr>
      <vt:lpstr>'80.000'!D8000015190</vt:lpstr>
      <vt:lpstr>'80.000'!D8000015200</vt:lpstr>
      <vt:lpstr>'80.000'!D8000015210</vt:lpstr>
      <vt:lpstr>'80.000'!D8000015220</vt:lpstr>
      <vt:lpstr>'80.000'!D8000015230</vt:lpstr>
      <vt:lpstr>'80.000'!D8000019010</vt:lpstr>
      <vt:lpstr>'80.000'!D8000019020</vt:lpstr>
      <vt:lpstr>'80.000'!D8000019030</vt:lpstr>
      <vt:lpstr>'80.000'!D8000019040</vt:lpstr>
      <vt:lpstr>'80.000'!D8000019050</vt:lpstr>
      <vt:lpstr>'80.000'!D8000019060</vt:lpstr>
      <vt:lpstr>'80.000'!D8000019070</vt:lpstr>
      <vt:lpstr>'80.000'!D8000019080</vt:lpstr>
      <vt:lpstr>'80.000'!D8000019090</vt:lpstr>
      <vt:lpstr>'80.000'!D8000019100</vt:lpstr>
      <vt:lpstr>'80.000'!D8000019110</vt:lpstr>
      <vt:lpstr>'80.000'!D8000019120</vt:lpstr>
      <vt:lpstr>'80.000'!D8000019130</vt:lpstr>
      <vt:lpstr>'80.000'!D8000019140</vt:lpstr>
      <vt:lpstr>'80.000'!D8000019150</vt:lpstr>
      <vt:lpstr>'80.000'!D8000019160</vt:lpstr>
      <vt:lpstr>'80.000'!D8000019170</vt:lpstr>
      <vt:lpstr>'80.000'!D8000019180</vt:lpstr>
      <vt:lpstr>'80.000'!D8000019190</vt:lpstr>
      <vt:lpstr>'80.000'!D8000019200</vt:lpstr>
      <vt:lpstr>'80.000'!D8000019210</vt:lpstr>
      <vt:lpstr>'80.000'!D8000019220</vt:lpstr>
      <vt:lpstr>'80.000'!D8000019230</vt:lpstr>
      <vt:lpstr>'80.000'!D8000020050</vt:lpstr>
      <vt:lpstr>'80.000'!D8000020060</vt:lpstr>
      <vt:lpstr>'80.000'!D8000020070</vt:lpstr>
      <vt:lpstr>'80.000'!D8000020080</vt:lpstr>
      <vt:lpstr>'80.000'!D8000020090</vt:lpstr>
      <vt:lpstr>'80.000'!D8000020100</vt:lpstr>
      <vt:lpstr>'80.000'!D8000020110</vt:lpstr>
      <vt:lpstr>'80.000'!D8000020120</vt:lpstr>
      <vt:lpstr>'80.000'!D8000020130</vt:lpstr>
      <vt:lpstr>'80.000'!D8000020140</vt:lpstr>
      <vt:lpstr>'80.000'!D8000020150</vt:lpstr>
      <vt:lpstr>'80.000'!D8000020160</vt:lpstr>
      <vt:lpstr>'80.000'!D8000020170</vt:lpstr>
      <vt:lpstr>'80.000'!D8000020180</vt:lpstr>
      <vt:lpstr>'80.000'!D8000020190</vt:lpstr>
      <vt:lpstr>'80.000'!D8000020200</vt:lpstr>
      <vt:lpstr>'80.000'!D8000020210</vt:lpstr>
      <vt:lpstr>'80.000'!D8000020220</vt:lpstr>
      <vt:lpstr>'80.000'!D8000020230</vt:lpstr>
      <vt:lpstr>'80.000'!D8000021050</vt:lpstr>
      <vt:lpstr>'80.000'!D8000021060</vt:lpstr>
      <vt:lpstr>'80.000'!D8000021070</vt:lpstr>
      <vt:lpstr>'80.000'!D8000021080</vt:lpstr>
      <vt:lpstr>'80.000'!D8000021090</vt:lpstr>
      <vt:lpstr>'80.000'!D8000021100</vt:lpstr>
      <vt:lpstr>'80.000'!D8000021110</vt:lpstr>
      <vt:lpstr>'80.000'!D8000021120</vt:lpstr>
      <vt:lpstr>'80.000'!D8000021130</vt:lpstr>
      <vt:lpstr>'80.000'!D8000021140</vt:lpstr>
      <vt:lpstr>'80.000'!D8000021150</vt:lpstr>
      <vt:lpstr>'80.000'!D8000021160</vt:lpstr>
      <vt:lpstr>'80.000'!D8000021170</vt:lpstr>
      <vt:lpstr>'80.000'!D8000021180</vt:lpstr>
      <vt:lpstr>'80.000'!D8000021190</vt:lpstr>
      <vt:lpstr>'80.000'!D8000021200</vt:lpstr>
      <vt:lpstr>'80.000'!D8000021210</vt:lpstr>
      <vt:lpstr>'80.000'!D8000021220</vt:lpstr>
      <vt:lpstr>'80.000'!D8000021230</vt:lpstr>
      <vt:lpstr>'80.000'!D8000022050</vt:lpstr>
      <vt:lpstr>'80.000'!D8000022060</vt:lpstr>
      <vt:lpstr>'80.000'!D8000022070</vt:lpstr>
      <vt:lpstr>'80.000'!D8000022080</vt:lpstr>
      <vt:lpstr>'80.000'!D8000022090</vt:lpstr>
      <vt:lpstr>'80.000'!D8000022100</vt:lpstr>
      <vt:lpstr>'80.000'!D8000022110</vt:lpstr>
      <vt:lpstr>'80.000'!D8000022120</vt:lpstr>
      <vt:lpstr>'80.000'!D8000022130</vt:lpstr>
      <vt:lpstr>'80.000'!D8000022140</vt:lpstr>
      <vt:lpstr>'80.000'!D8000022150</vt:lpstr>
      <vt:lpstr>'80.000'!D8000022160</vt:lpstr>
      <vt:lpstr>'80.000'!D8000022170</vt:lpstr>
      <vt:lpstr>'80.000'!D8000022180</vt:lpstr>
      <vt:lpstr>'80.000'!D8000022190</vt:lpstr>
      <vt:lpstr>'80.000'!D8000022200</vt:lpstr>
      <vt:lpstr>'80.000'!D8000022210</vt:lpstr>
      <vt:lpstr>'80.000'!D8000022220</vt:lpstr>
      <vt:lpstr>'80.000'!D8000022230</vt:lpstr>
      <vt:lpstr>'80.000'!D8000023050</vt:lpstr>
      <vt:lpstr>'80.000'!D8000023060</vt:lpstr>
      <vt:lpstr>'80.000'!D8000023070</vt:lpstr>
      <vt:lpstr>'80.000'!D8000023080</vt:lpstr>
      <vt:lpstr>'80.000'!D8000023090</vt:lpstr>
      <vt:lpstr>'80.000'!D8000023100</vt:lpstr>
      <vt:lpstr>'80.000'!D8000023110</vt:lpstr>
      <vt:lpstr>'80.000'!D8000023120</vt:lpstr>
      <vt:lpstr>'80.000'!D8000023130</vt:lpstr>
      <vt:lpstr>'80.000'!D8000023140</vt:lpstr>
      <vt:lpstr>'80.000'!D8000023150</vt:lpstr>
      <vt:lpstr>'80.000'!D8000023160</vt:lpstr>
      <vt:lpstr>'80.000'!D8000023170</vt:lpstr>
      <vt:lpstr>'80.000'!D8000023180</vt:lpstr>
      <vt:lpstr>'80.000'!D8000023190</vt:lpstr>
      <vt:lpstr>'80.000'!D8000023200</vt:lpstr>
      <vt:lpstr>'80.000'!D8000023210</vt:lpstr>
      <vt:lpstr>'80.000'!D8000023220</vt:lpstr>
      <vt:lpstr>'80.000'!D8000023230</vt:lpstr>
      <vt:lpstr>'80.000'!D8000024050</vt:lpstr>
      <vt:lpstr>'80.000'!D8000024060</vt:lpstr>
      <vt:lpstr>'80.000'!D8000024070</vt:lpstr>
      <vt:lpstr>'80.000'!D8000024080</vt:lpstr>
      <vt:lpstr>'80.000'!D8000024090</vt:lpstr>
      <vt:lpstr>'80.000'!D8000024100</vt:lpstr>
      <vt:lpstr>'80.000'!D8000024110</vt:lpstr>
      <vt:lpstr>'80.000'!D8000024120</vt:lpstr>
      <vt:lpstr>'80.000'!D8000024130</vt:lpstr>
      <vt:lpstr>'80.000'!D8000024140</vt:lpstr>
      <vt:lpstr>'80.000'!D8000024150</vt:lpstr>
      <vt:lpstr>'80.000'!D8000024160</vt:lpstr>
      <vt:lpstr>'80.000'!D8000024170</vt:lpstr>
      <vt:lpstr>'80.000'!D8000024180</vt:lpstr>
      <vt:lpstr>'80.000'!D8000024190</vt:lpstr>
      <vt:lpstr>'80.000'!D8000024200</vt:lpstr>
      <vt:lpstr>'80.000'!D8000024210</vt:lpstr>
      <vt:lpstr>'80.000'!D8000024220</vt:lpstr>
      <vt:lpstr>'80.000'!D8000024230</vt:lpstr>
      <vt:lpstr>'80.000'!D8000025050</vt:lpstr>
      <vt:lpstr>'80.000'!D8000025060</vt:lpstr>
      <vt:lpstr>'80.000'!D8000025070</vt:lpstr>
      <vt:lpstr>'80.000'!D8000025080</vt:lpstr>
      <vt:lpstr>'80.000'!D8000025090</vt:lpstr>
      <vt:lpstr>'80.000'!D8000025100</vt:lpstr>
      <vt:lpstr>'80.000'!D8000025110</vt:lpstr>
      <vt:lpstr>'80.000'!D8000025120</vt:lpstr>
      <vt:lpstr>'80.000'!D8000025130</vt:lpstr>
      <vt:lpstr>'80.000'!D8000025140</vt:lpstr>
      <vt:lpstr>'80.000'!D8000025150</vt:lpstr>
      <vt:lpstr>'80.000'!D8000025160</vt:lpstr>
      <vt:lpstr>'80.000'!D8000025170</vt:lpstr>
      <vt:lpstr>'80.000'!D8000025180</vt:lpstr>
      <vt:lpstr>'80.000'!D8000025190</vt:lpstr>
      <vt:lpstr>'80.000'!D8000025200</vt:lpstr>
      <vt:lpstr>'80.000'!D8000025210</vt:lpstr>
      <vt:lpstr>'80.000'!D8000025220</vt:lpstr>
      <vt:lpstr>'80.000'!D8000025230</vt:lpstr>
      <vt:lpstr>'80.000'!D8000029050</vt:lpstr>
      <vt:lpstr>'80.000'!D8000029060</vt:lpstr>
      <vt:lpstr>'80.000'!D8000029070</vt:lpstr>
      <vt:lpstr>'80.000'!D8000029080</vt:lpstr>
      <vt:lpstr>'80.000'!D8000029090</vt:lpstr>
      <vt:lpstr>'80.000'!D8000029100</vt:lpstr>
      <vt:lpstr>'80.000'!D8000029110</vt:lpstr>
      <vt:lpstr>'80.000'!D8000029120</vt:lpstr>
      <vt:lpstr>'80.000'!D8000029130</vt:lpstr>
      <vt:lpstr>'80.000'!D8000029140</vt:lpstr>
      <vt:lpstr>'80.000'!D8000029150</vt:lpstr>
      <vt:lpstr>'80.000'!D8000029160</vt:lpstr>
      <vt:lpstr>'80.000'!D8000029170</vt:lpstr>
      <vt:lpstr>'80.000'!D8000029180</vt:lpstr>
      <vt:lpstr>'80.000'!D8000029190</vt:lpstr>
      <vt:lpstr>'80.000'!D8000029200</vt:lpstr>
      <vt:lpstr>'80.000'!D8000029210</vt:lpstr>
      <vt:lpstr>'80.000'!D8000029220</vt:lpstr>
      <vt:lpstr>'80.000'!D8000029230</vt:lpstr>
      <vt:lpstr>'90.000'!D9000010010</vt:lpstr>
      <vt:lpstr>'90.000'!D9000010020</vt:lpstr>
      <vt:lpstr>'90.000'!D9000010030</vt:lpstr>
      <vt:lpstr>'90.000'!D9000010040</vt:lpstr>
      <vt:lpstr>'90.000'!D9000010050</vt:lpstr>
      <vt:lpstr>'90.000'!D9000010060</vt:lpstr>
      <vt:lpstr>'90.000'!D9000010070</vt:lpstr>
      <vt:lpstr>'90.000'!D9000010090</vt:lpstr>
      <vt:lpstr>'90.000'!D9000010100</vt:lpstr>
      <vt:lpstr>'90.000'!D9000011010</vt:lpstr>
      <vt:lpstr>'90.000'!D9000011020</vt:lpstr>
      <vt:lpstr>'90.000'!D9000011030</vt:lpstr>
      <vt:lpstr>'90.000'!D9000011040</vt:lpstr>
      <vt:lpstr>'90.000'!D9000011050</vt:lpstr>
      <vt:lpstr>'90.000'!D9000011060</vt:lpstr>
      <vt:lpstr>'90.000'!D9000011070</vt:lpstr>
      <vt:lpstr>'90.000'!D9000011090</vt:lpstr>
      <vt:lpstr>'90.000'!D9000011100</vt:lpstr>
      <vt:lpstr>'90.000'!D9000012010</vt:lpstr>
      <vt:lpstr>'90.000'!D9000012020</vt:lpstr>
      <vt:lpstr>'90.000'!D9000012030</vt:lpstr>
      <vt:lpstr>'90.000'!D9000012040</vt:lpstr>
      <vt:lpstr>'90.000'!D9000012050</vt:lpstr>
      <vt:lpstr>'90.000'!D9000012060</vt:lpstr>
      <vt:lpstr>'90.000'!D9000012070</vt:lpstr>
      <vt:lpstr>'90.000'!D9000012090</vt:lpstr>
      <vt:lpstr>'90.000'!D9000012100</vt:lpstr>
      <vt:lpstr>'90.000'!D9000013010</vt:lpstr>
      <vt:lpstr>'90.000'!D9000013020</vt:lpstr>
      <vt:lpstr>'90.000'!D9000013030</vt:lpstr>
      <vt:lpstr>'90.000'!D9000013040</vt:lpstr>
      <vt:lpstr>'90.000'!D9000013050</vt:lpstr>
      <vt:lpstr>'90.000'!D9000013060</vt:lpstr>
      <vt:lpstr>'90.000'!D9000013070</vt:lpstr>
      <vt:lpstr>'90.000'!D9000013090</vt:lpstr>
      <vt:lpstr>'90.000'!D9000013100</vt:lpstr>
      <vt:lpstr>'90.000'!D9000014010</vt:lpstr>
      <vt:lpstr>'90.000'!D9000014020</vt:lpstr>
      <vt:lpstr>'90.000'!D9000014030</vt:lpstr>
      <vt:lpstr>'90.000'!D9000014040</vt:lpstr>
      <vt:lpstr>'90.000'!D9000014050</vt:lpstr>
      <vt:lpstr>'90.000'!D9000014060</vt:lpstr>
      <vt:lpstr>'90.000'!D9000014070</vt:lpstr>
      <vt:lpstr>'90.000'!D9000014090</vt:lpstr>
      <vt:lpstr>'90.000'!D9000014100</vt:lpstr>
      <vt:lpstr>'90.000'!D9000015010</vt:lpstr>
      <vt:lpstr>'90.000'!D9000015020</vt:lpstr>
      <vt:lpstr>'90.000'!D9000015030</vt:lpstr>
      <vt:lpstr>'90.000'!D9000015040</vt:lpstr>
      <vt:lpstr>'90.000'!D9000015050</vt:lpstr>
      <vt:lpstr>'90.000'!D9000015060</vt:lpstr>
      <vt:lpstr>'90.000'!D9000015070</vt:lpstr>
      <vt:lpstr>'90.000'!D9000015090</vt:lpstr>
      <vt:lpstr>'90.000'!D9000015100</vt:lpstr>
      <vt:lpstr>'90.000'!D9000019010</vt:lpstr>
      <vt:lpstr>'90.000'!D9000019020</vt:lpstr>
      <vt:lpstr>'90.000'!D9000019030</vt:lpstr>
      <vt:lpstr>'90.000'!D9000019040</vt:lpstr>
      <vt:lpstr>'90.000'!D9000019050</vt:lpstr>
      <vt:lpstr>'90.000'!D9000019060</vt:lpstr>
      <vt:lpstr>'90.000'!D9000019070</vt:lpstr>
      <vt:lpstr>'90.000'!D9000019090</vt:lpstr>
      <vt:lpstr>'90.000'!D9000019100</vt:lpstr>
      <vt:lpstr>'10.100'!Print_Area</vt:lpstr>
      <vt:lpstr>'120.000'!Print_Area</vt:lpstr>
      <vt:lpstr>'20.100'!Print_Area</vt:lpstr>
      <vt:lpstr>'20.200'!Print_Area</vt:lpstr>
      <vt:lpstr>'20.300'!Print_Area</vt:lpstr>
      <vt:lpstr>'60.000'!Print_Area</vt:lpstr>
    </vt:vector>
  </TitlesOfParts>
  <Company>OSFI-BSIF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2020_LCQ_LIFE_LICAT QUARTERLY Return_FINAL_Q1 2020_e</dc:title>
  <dc:creator>Beith, Anna</dc:creator>
  <cp:lastModifiedBy>Gagnon, Carole</cp:lastModifiedBy>
  <cp:lastPrinted>2018-03-22T20:28:58Z</cp:lastPrinted>
  <dcterms:created xsi:type="dcterms:W3CDTF">2016-06-17T20:19:44Z</dcterms:created>
  <dcterms:modified xsi:type="dcterms:W3CDTF">2019-07-05T13:48:54Z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sfiBusinessProcess">
    <vt:lpwstr>75</vt:lpwstr>
  </property>
  <property fmtid="{D5CDD505-2E9C-101B-9397-08002B2CF9AE}" pid="3" name="p213ed7f1c384e76b1e6db419627f072">
    <vt:lpwstr/>
  </property>
  <property fmtid="{D5CDD505-2E9C-101B-9397-08002B2CF9AE}" pid="4" name="OsfiIndustryType">
    <vt:lpwstr>31;#Insurance|30635973-e9d2-43e2-a5d4-ee38d3a9f4ad;#230;#Life|10f638d7-70e8-45a8-9b2e-f676ce524b50;#1051;#Canadian Fraternal|50d1a936-80f2-43a0-b244-e64673296ea2;#534;#Canadian Life|9b201a26-af69-4771-b031-c5dd8bd1d3f6;#1052;#Foreign Fraternal|9f7fff45-5e0f-490a-bdf8-ba6f4b51cb14;#312;#Foreign Life|2fb39398-eb3c-4ad2-b33a-fb7af2fd8c29</vt:lpwstr>
  </property>
  <property fmtid="{D5CDD505-2E9C-101B-9397-08002B2CF9AE}" pid="5" name="OsfiSubProgram">
    <vt:lpwstr>19</vt:lpwstr>
  </property>
  <property fmtid="{D5CDD505-2E9C-101B-9397-08002B2CF9AE}" pid="6" name="ContentTypeId">
    <vt:lpwstr>0x01010050EA609D67F63B4482B56AF0CFCDA8CF</vt:lpwstr>
  </property>
  <property fmtid="{D5CDD505-2E9C-101B-9397-08002B2CF9AE}" pid="7" name="OsfiFITopics">
    <vt:lpwstr>94;#Capital|0e340085-fe3a-48f4-9487-5f3abc9f5eed</vt:lpwstr>
  </property>
  <property fmtid="{D5CDD505-2E9C-101B-9397-08002B2CF9AE}" pid="8" name="OsfiSecondaryRegulations">
    <vt:lpwstr/>
  </property>
  <property fmtid="{D5CDD505-2E9C-101B-9397-08002B2CF9AE}" pid="9" name="OsfiPAA">
    <vt:lpwstr>2</vt:lpwstr>
  </property>
  <property fmtid="{D5CDD505-2E9C-101B-9397-08002B2CF9AE}" pid="10" name="OsfiSecondaryOSFIGuidance">
    <vt:lpwstr/>
  </property>
  <property fmtid="{D5CDD505-2E9C-101B-9397-08002B2CF9AE}" pid="11" name="OsfiFunction">
    <vt:lpwstr>3</vt:lpwstr>
  </property>
  <property fmtid="{D5CDD505-2E9C-101B-9397-08002B2CF9AE}" pid="12" name="OsfiSubFunction">
    <vt:lpwstr>20</vt:lpwstr>
  </property>
  <property fmtid="{D5CDD505-2E9C-101B-9397-08002B2CF9AE}" pid="13" name="_dlc_DocIdItemGuid">
    <vt:lpwstr>5e3ed379-9ae7-42de-bed4-967dea08ba69</vt:lpwstr>
  </property>
  <property fmtid="{D5CDD505-2E9C-101B-9397-08002B2CF9AE}" pid="14" name="OsfiCostCentre">
    <vt:lpwstr>481</vt:lpwstr>
  </property>
  <property fmtid="{D5CDD505-2E9C-101B-9397-08002B2CF9AE}" pid="15" name="OsfiGuidanceCategory">
    <vt:lpwstr>952</vt:lpwstr>
  </property>
  <property fmtid="{D5CDD505-2E9C-101B-9397-08002B2CF9AE}" pid="16" name="OsfiInstrumentType">
    <vt:lpwstr>687</vt:lpwstr>
  </property>
  <property fmtid="{D5CDD505-2E9C-101B-9397-08002B2CF9AE}" pid="17" name="OsfiOSFIGuidance">
    <vt:lpwstr>935</vt:lpwstr>
  </property>
  <property fmtid="{D5CDD505-2E9C-101B-9397-08002B2CF9AE}" pid="18" name="OsfiSecondaryActsandSections">
    <vt:lpwstr/>
  </property>
  <property fmtid="{D5CDD505-2E9C-101B-9397-08002B2CF9AE}" pid="19" name="OsfiFIExternalOrganization">
    <vt:lpwstr/>
  </property>
  <property fmtid="{D5CDD505-2E9C-101B-9397-08002B2CF9AE}" pid="20" name="OsfiFiscalPeriod">
    <vt:lpwstr/>
  </property>
  <property fmtid="{D5CDD505-2E9C-101B-9397-08002B2CF9AE}" pid="21" name="_docset_NoMedatataSyncRequired">
    <vt:lpwstr>False</vt:lpwstr>
  </property>
  <property fmtid="{D5CDD505-2E9C-101B-9397-08002B2CF9AE}" pid="22" name="OsfiReturnType">
    <vt:lpwstr>1182</vt:lpwstr>
  </property>
  <property fmtid="{D5CDD505-2E9C-101B-9397-08002B2CF9AE}" pid="23" name="OsfiPrimaryActandSection">
    <vt:lpwstr/>
  </property>
  <property fmtid="{D5CDD505-2E9C-101B-9397-08002B2CF9AE}" pid="24" name="OsfiRegulations">
    <vt:lpwstr/>
  </property>
  <property fmtid="{D5CDD505-2E9C-101B-9397-08002B2CF9AE}" pid="25" name="OsfiFIStandards">
    <vt:lpwstr/>
  </property>
  <property fmtid="{D5CDD505-2E9C-101B-9397-08002B2CF9AE}" pid="26" name="Order">
    <vt:r8>1534000</vt:r8>
  </property>
  <property fmtid="{D5CDD505-2E9C-101B-9397-08002B2CF9AE}" pid="27" name="xd_Signature">
    <vt:bool>false</vt:bool>
  </property>
  <property fmtid="{D5CDD505-2E9C-101B-9397-08002B2CF9AE}" pid="28" name="xd_ProgID">
    <vt:lpwstr/>
  </property>
  <property fmtid="{D5CDD505-2E9C-101B-9397-08002B2CF9AE}" pid="29" name="VariationsItemGroupID">
    <vt:lpwstr>e6fd29af-3f49-4f69-a831-464e655160a0</vt:lpwstr>
  </property>
  <property fmtid="{D5CDD505-2E9C-101B-9397-08002B2CF9AE}" pid="30" name="_SourceUrl">
    <vt:lpwstr/>
  </property>
  <property fmtid="{D5CDD505-2E9C-101B-9397-08002B2CF9AE}" pid="31" name="_SharedFileIndex">
    <vt:lpwstr/>
  </property>
  <property fmtid="{D5CDD505-2E9C-101B-9397-08002B2CF9AE}" pid="32" name="TemplateUrl">
    <vt:lpwstr/>
  </property>
</Properties>
</file>