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lszeto\Downloads\LICAT 2023 HTML\June 29\"/>
    </mc:Choice>
  </mc:AlternateContent>
  <xr:revisionPtr revIDLastSave="0" documentId="13_ncr:1_{A9B05F4D-B32F-40E8-BC2E-48F9FEAE735B}" xr6:coauthVersionLast="47" xr6:coauthVersionMax="47" xr10:uidLastSave="{00000000-0000-0000-0000-000000000000}"/>
  <bookViews>
    <workbookView xWindow="20370" yWindow="-120" windowWidth="25440" windowHeight="15390" tabRatio="759" xr2:uid="{00000000-000D-0000-FFFF-FFFF00000000}"/>
  </bookViews>
  <sheets>
    <sheet name="COVER" sheetId="14" r:id="rId1"/>
    <sheet name="10.100" sheetId="2" r:id="rId2"/>
    <sheet name="20.100" sheetId="3" r:id="rId3"/>
    <sheet name="20.200" sheetId="4" r:id="rId4"/>
    <sheet name="20.300" sheetId="5" r:id="rId5"/>
    <sheet name="20.600" sheetId="18" r:id="rId6"/>
    <sheet name="30.000" sheetId="6" r:id="rId7"/>
    <sheet name="50.000" sheetId="7" r:id="rId8"/>
    <sheet name="50.100" sheetId="20" r:id="rId9"/>
    <sheet name="60.000" sheetId="8" r:id="rId10"/>
    <sheet name="80.000" sheetId="9" r:id="rId11"/>
    <sheet name="90.000" sheetId="10" r:id="rId12"/>
    <sheet name="110.000" sheetId="11" r:id="rId13"/>
    <sheet name="120.000" sheetId="12" r:id="rId14"/>
    <sheet name="120.100" sheetId="13"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5">[1]table!#REF!</definedName>
    <definedName name="\Q" localSheetId="8">[1]table!#REF!</definedName>
    <definedName name="\Q" localSheetId="0">[1]table!#REF!</definedName>
    <definedName name="\Q">[1]table!#REF!</definedName>
    <definedName name="\R" localSheetId="5">[1]table!#REF!</definedName>
    <definedName name="\R" localSheetId="8">[1]table!#REF!</definedName>
    <definedName name="\R" localSheetId="0">[1]table!#REF!</definedName>
    <definedName name="\R">[1]table!#REF!</definedName>
    <definedName name="\Z" localSheetId="5">[1]table!#REF!</definedName>
    <definedName name="\Z" localSheetId="8">[1]table!#REF!</definedName>
    <definedName name="\Z" localSheetId="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5">#REF!</definedName>
    <definedName name="___PG94040" localSheetId="8">#REF!</definedName>
    <definedName name="___PG94040" localSheetId="0">#REF!</definedName>
    <definedName name="___PG94040">#REF!</definedName>
    <definedName name="___PG940400" localSheetId="5">#REF!</definedName>
    <definedName name="___PG94040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5" hidden="1">#REF!</definedName>
    <definedName name="_Fill" localSheetId="8" hidden="1">#REF!</definedName>
    <definedName name="_Fill" localSheetId="0" hidden="1">#REF!</definedName>
    <definedName name="_Fill" hidden="1">#REF!</definedName>
    <definedName name="_Filll" hidden="1">#REF!</definedName>
    <definedName name="_FOOTER">#N/A</definedName>
    <definedName name="_Key1" localSheetId="5" hidden="1">#REF!</definedName>
    <definedName name="_Key1" localSheetId="8" hidden="1">#REF!</definedName>
    <definedName name="_Key1" hidden="1">#REF!</definedName>
    <definedName name="_key2" hidden="1">#REF!</definedName>
    <definedName name="_keys" localSheetId="5" hidden="1">#REF!</definedName>
    <definedName name="_keys" localSheetId="8" hidden="1">#REF!</definedName>
    <definedName name="_keys" hidden="1">#REF!</definedName>
    <definedName name="_NAME">#N/A</definedName>
    <definedName name="_Order1" hidden="1">255</definedName>
    <definedName name="_Order2" hidden="1">255</definedName>
    <definedName name="_Parse_In" localSheetId="5" hidden="1">#REF!</definedName>
    <definedName name="_Parse_In" localSheetId="8" hidden="1">#REF!</definedName>
    <definedName name="_Parse_In" hidden="1">#REF!</definedName>
    <definedName name="_Parse_In2" hidden="1">#REF!</definedName>
    <definedName name="_Regression_Int" localSheetId="5" hidden="1">1</definedName>
    <definedName name="_Regression_Int" localSheetId="0" hidden="1">1</definedName>
    <definedName name="_Sort" localSheetId="5" hidden="1">#REF!</definedName>
    <definedName name="_Sort" localSheetId="8" hidden="1">#REF!</definedName>
    <definedName name="_Sort" hidden="1">#REF!</definedName>
    <definedName name="_Sort2" hidden="1">#REF!</definedName>
    <definedName name="abd" localSheetId="5">'[2]Matrix (all or red_int) Test #1'!#REF!</definedName>
    <definedName name="abd">'[2]Matrix (all or red_int) Test #1'!#REF!</definedName>
    <definedName name="ads" localSheetId="5">'[2]Matrix (all or red_int) Test #1'!#REF!</definedName>
    <definedName name="ads">'[2]Matrix (all or red_int) Test #1'!#REF!</definedName>
    <definedName name="ALL_PAGES">'[3]GWL CANADA:CIINP'!$A$1:$I$24</definedName>
    <definedName name="angie" localSheetId="5">#N/A</definedName>
    <definedName name="angie" localSheetId="8">#N/A</definedName>
    <definedName name="angie" localSheetId="0">#N/A</definedName>
    <definedName name="angie">#N/A</definedName>
    <definedName name="anscount" hidden="1">1</definedName>
    <definedName name="asd" localSheetId="5">#REF!</definedName>
    <definedName name="asd">#REF!</definedName>
    <definedName name="Asset" localSheetId="5">#REF!</definedName>
    <definedName name="Asset">#REF!</definedName>
    <definedName name="Asset2" localSheetId="5">'[2]Matrix (all or red_int) Test #1'!#REF!</definedName>
    <definedName name="Asset2">'[2]Matrix (all or red_int) Test #1'!#REF!</definedName>
    <definedName name="AssetNP" localSheetId="5">#REF!</definedName>
    <definedName name="AssetNP">#REF!</definedName>
    <definedName name="C_1_Ci" localSheetId="14">'[4]50010'!#REF!</definedName>
    <definedName name="C_1_Ci" localSheetId="5">'[4]50010'!#REF!</definedName>
    <definedName name="C_1_Ci" localSheetId="8">'[4]50010'!#REF!</definedName>
    <definedName name="C_1_Ci" localSheetId="9">'[4]50010'!#REF!</definedName>
    <definedName name="C_1_Ci" localSheetId="0">'[4]50010'!#REF!</definedName>
    <definedName name="C_1_Ci">'[4]50010'!#REF!</definedName>
    <definedName name="C_1_Cii" localSheetId="5">'[4]50010'!#REF!</definedName>
    <definedName name="C_1_Cii" localSheetId="8">'[4]50010'!#REF!</definedName>
    <definedName name="C_1_Cii" localSheetId="0">'[4]50010'!#REF!</definedName>
    <definedName name="C_1_Cii">'[4]50010'!#REF!</definedName>
    <definedName name="Capital_Subs" localSheetId="14">#REF!</definedName>
    <definedName name="Capital_Subs" localSheetId="5">#REF!</definedName>
    <definedName name="Capital_Subs" localSheetId="8">#REF!</definedName>
    <definedName name="Capital_Subs" localSheetId="9">#REF!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 localSheetId="5">#REF!</definedName>
    <definedName name="Claim">#REF!</definedName>
    <definedName name="ClaimNP" localSheetId="5">#REF!</definedName>
    <definedName name="ClaimNP">#REF!</definedName>
    <definedName name="Company_Name" localSheetId="14">#REF!</definedName>
    <definedName name="Company_Name" localSheetId="5">#REF!</definedName>
    <definedName name="Company_Name" localSheetId="8">#REF!</definedName>
    <definedName name="Company_Name" localSheetId="9">#REF!</definedName>
    <definedName name="Company_Name" localSheetId="0">#REF!</definedName>
    <definedName name="Company_Name">#REF!</definedName>
    <definedName name="COVER">#N/A</definedName>
    <definedName name="D1010010010" localSheetId="1">'10.100'!$D$29</definedName>
    <definedName name="D1010010020" localSheetId="1">'10.100'!$D$30</definedName>
    <definedName name="D1010010030" localSheetId="1">'10.100'!$D$11</definedName>
    <definedName name="D1010010040" localSheetId="1">'10.100'!$D$9</definedName>
    <definedName name="D1010010050" localSheetId="1">'10.100'!$D$10</definedName>
    <definedName name="D1010010060" localSheetId="1">'10.100'!$D$13</definedName>
    <definedName name="D1010010070" localSheetId="1">'10.100'!$D$15</definedName>
    <definedName name="D1010010080" localSheetId="1">'10.100'!$D$17</definedName>
    <definedName name="D1010010090" localSheetId="1">'10.100'!#REF!</definedName>
    <definedName name="D1010010100" localSheetId="1">'10.100'!#REF!</definedName>
    <definedName name="D1010010110" localSheetId="1">'10.100'!#REF!</definedName>
    <definedName name="D1010010120" localSheetId="1">'10.100'!#REF!</definedName>
    <definedName name="D1010010130" localSheetId="1">'10.100'!#REF!</definedName>
    <definedName name="D1010010140" localSheetId="1">'10.100'!#REF!</definedName>
    <definedName name="D1010010150" localSheetId="1">'10.100'!#REF!</definedName>
    <definedName name="D1010010151" localSheetId="1">'10.100'!#REF!</definedName>
    <definedName name="D1010010160" localSheetId="1">'10.100'!$D$18</definedName>
    <definedName name="D1010010170" localSheetId="1">'10.100'!#REF!</definedName>
    <definedName name="D1010010180" localSheetId="1">'10.100'!#REF!</definedName>
    <definedName name="D1010010181" localSheetId="1">'10.100'!#REF!</definedName>
    <definedName name="D1010010190" localSheetId="1">'10.100'!#REF!</definedName>
    <definedName name="D1010010200" localSheetId="1">'10.100'!#REF!</definedName>
    <definedName name="D1010010210" localSheetId="1">'10.100'!#REF!</definedName>
    <definedName name="D1010010220" localSheetId="1">'10.100'!$D$19</definedName>
    <definedName name="D1010010230" localSheetId="1">'10.100'!#REF!</definedName>
    <definedName name="D1010010240" localSheetId="1">'10.100'!#REF!</definedName>
    <definedName name="D1010010250" localSheetId="1">'10.100'!#REF!</definedName>
    <definedName name="D1010010260" localSheetId="1">'10.100'!#REF!</definedName>
    <definedName name="D1010010270" localSheetId="1">'10.100'!#REF!</definedName>
    <definedName name="D1010010280" localSheetId="1">'10.100'!$D$24</definedName>
    <definedName name="D1010010290" localSheetId="1">'10.100'!$D$20</definedName>
    <definedName name="D1010010300" localSheetId="1">'10.100'!$D$21</definedName>
    <definedName name="D1010010310" localSheetId="1">'10.100'!$D$22</definedName>
    <definedName name="D1010010320" localSheetId="1">'10.100'!$D$23</definedName>
    <definedName name="D1010010330" localSheetId="1">'10.100'!$D$26</definedName>
    <definedName name="D1010010340" localSheetId="1">'10.100'!$D$25</definedName>
    <definedName name="D1010010350" localSheetId="1">'10.100'!#REF!</definedName>
    <definedName name="D1010010360" localSheetId="1">'10.100'!$D$27</definedName>
    <definedName name="D1010010370" localSheetId="1">'10.100'!#REF!</definedName>
    <definedName name="D1010010380" localSheetId="1">'10.100'!#REF!</definedName>
    <definedName name="D11000010010" localSheetId="12">'110.000'!$C$25</definedName>
    <definedName name="D11000010011" localSheetId="12">'110.000'!$C$26</definedName>
    <definedName name="D11000010020" localSheetId="12">'110.000'!$C$27</definedName>
    <definedName name="D11000010030" localSheetId="12">'110.000'!$C$28</definedName>
    <definedName name="D11000010040" localSheetId="12">'110.000'!$C$29</definedName>
    <definedName name="D11000010050" localSheetId="12">'110.000'!$C$11</definedName>
    <definedName name="D11000010051" localSheetId="12">'110.000'!$C$12</definedName>
    <definedName name="D11000010060" localSheetId="12">'110.000'!$C$13</definedName>
    <definedName name="D11000010070" localSheetId="12">'110.000'!$C$14</definedName>
    <definedName name="D11000010080" localSheetId="12">'110.000'!$C$15</definedName>
    <definedName name="D11000010090" localSheetId="12">'110.000'!$C$18</definedName>
    <definedName name="D11000010091" localSheetId="12">'110.000'!$C$19</definedName>
    <definedName name="D11000010100" localSheetId="12">'110.000'!$C$20</definedName>
    <definedName name="D11000010110" localSheetId="12">'110.000'!$C$21</definedName>
    <definedName name="D11000010120" localSheetId="12">'110.000'!$C$22</definedName>
    <definedName name="D11000011010" localSheetId="12">'110.000'!$E$25</definedName>
    <definedName name="D11000011011" localSheetId="12">'110.000'!$E$26</definedName>
    <definedName name="D11000011020" localSheetId="12">'110.000'!$E$27</definedName>
    <definedName name="D11000011030" localSheetId="12">'110.000'!$E$28</definedName>
    <definedName name="D11000011040" localSheetId="12">'110.000'!$E$29</definedName>
    <definedName name="D11000011050" localSheetId="12">'110.000'!$E$11</definedName>
    <definedName name="D11000011051" localSheetId="12">'110.000'!$E$12</definedName>
    <definedName name="D11000011060" localSheetId="12">'110.000'!$E$13</definedName>
    <definedName name="D11000011070" localSheetId="12">'110.000'!$E$14</definedName>
    <definedName name="D11000011080" localSheetId="12">'110.000'!$E$15</definedName>
    <definedName name="D11000011090" localSheetId="12">'110.000'!$E$18</definedName>
    <definedName name="D11000011091" localSheetId="12">'110.000'!$E$19</definedName>
    <definedName name="D11000011100" localSheetId="12">'110.000'!$E$20</definedName>
    <definedName name="D11000011110" localSheetId="12">'110.000'!$E$21</definedName>
    <definedName name="D11000011120" localSheetId="12">'110.000'!$E$22</definedName>
    <definedName name="D11000012010" localSheetId="12">'110.000'!$G$25</definedName>
    <definedName name="D11000012011" localSheetId="12">'110.000'!$G$26</definedName>
    <definedName name="D11000012020" localSheetId="12">'110.000'!$G$27</definedName>
    <definedName name="D11000012030" localSheetId="12">'110.000'!$G$28</definedName>
    <definedName name="D11000012040" localSheetId="12">'110.000'!$G$29</definedName>
    <definedName name="D11000012050" localSheetId="12">'110.000'!$G$11</definedName>
    <definedName name="D11000012051" localSheetId="12">'110.000'!$G$12</definedName>
    <definedName name="D11000012060" localSheetId="12">'110.000'!$G$13</definedName>
    <definedName name="D11000012070" localSheetId="12">'110.000'!$G$14</definedName>
    <definedName name="D11000012080" localSheetId="12">'110.000'!$G$15</definedName>
    <definedName name="D11000012090" localSheetId="12">'110.000'!$G$18</definedName>
    <definedName name="D11000012091" localSheetId="12">'110.000'!$G$19</definedName>
    <definedName name="D11000012100" localSheetId="12">'110.000'!$G$20</definedName>
    <definedName name="D11000012110" localSheetId="12">'110.000'!$G$21</definedName>
    <definedName name="D11000012120" localSheetId="12">'110.000'!$G$22</definedName>
    <definedName name="D11000013010" localSheetId="12">'110.000'!$I$25</definedName>
    <definedName name="D11000013011" localSheetId="12">'110.000'!$I$26</definedName>
    <definedName name="D11000013020" localSheetId="12">'110.000'!$I$27</definedName>
    <definedName name="D11000013030" localSheetId="12">'110.000'!$I$28</definedName>
    <definedName name="D11000013040" localSheetId="12">'110.000'!$I$29</definedName>
    <definedName name="D11000013050" localSheetId="12">'110.000'!$I$11</definedName>
    <definedName name="D11000013051" localSheetId="12">'110.000'!$I$12</definedName>
    <definedName name="D11000013060" localSheetId="12">'110.000'!$I$13</definedName>
    <definedName name="D11000013070" localSheetId="12">'110.000'!$I$14</definedName>
    <definedName name="D11000013080" localSheetId="12">'110.000'!$I$15</definedName>
    <definedName name="D11000013090" localSheetId="12">'110.000'!$I$18</definedName>
    <definedName name="D11000013091" localSheetId="12">'110.000'!$I$19</definedName>
    <definedName name="D11000013100" localSheetId="12">'110.000'!$I$20</definedName>
    <definedName name="D11000013110" localSheetId="12">'110.000'!$I$21</definedName>
    <definedName name="D11000013120" localSheetId="12">'110.000'!$I$22</definedName>
    <definedName name="D11000014010" localSheetId="12">'110.000'!$K$25</definedName>
    <definedName name="D11000014011" localSheetId="12">'110.000'!$K$26</definedName>
    <definedName name="D11000014020" localSheetId="12">'110.000'!$K$27</definedName>
    <definedName name="D11000014030" localSheetId="12">'110.000'!$K$28</definedName>
    <definedName name="D11000014040" localSheetId="12">'110.000'!$K$29</definedName>
    <definedName name="D11000014050" localSheetId="12">'110.000'!$K$11</definedName>
    <definedName name="D11000014051" localSheetId="12">'110.000'!$K$12</definedName>
    <definedName name="D11000014060" localSheetId="12">'110.000'!$K$13</definedName>
    <definedName name="D11000014070" localSheetId="12">'110.000'!$K$14</definedName>
    <definedName name="D11000014080" localSheetId="12">'110.000'!$K$15</definedName>
    <definedName name="D11000014090" localSheetId="12">'110.000'!$K$18</definedName>
    <definedName name="D11000014091" localSheetId="12">'110.000'!$K$19</definedName>
    <definedName name="D11000014100" localSheetId="12">'110.000'!$K$20</definedName>
    <definedName name="D11000014110" localSheetId="12">'110.000'!$K$21</definedName>
    <definedName name="D11000014120" localSheetId="12">'110.000'!$K$22</definedName>
    <definedName name="D11000015010" localSheetId="12">'110.000'!$M$25</definedName>
    <definedName name="D11000015011" localSheetId="12">'110.000'!$M$26</definedName>
    <definedName name="D11000015020" localSheetId="12">'110.000'!$M$27</definedName>
    <definedName name="D11000015030" localSheetId="12">'110.000'!$M$28</definedName>
    <definedName name="D11000015040" localSheetId="12">'110.000'!$M$29</definedName>
    <definedName name="D11000015050" localSheetId="12">'110.000'!$M$11</definedName>
    <definedName name="D11000015051" localSheetId="12">'110.000'!$M$12</definedName>
    <definedName name="D11000015060" localSheetId="12">'110.000'!$M$13</definedName>
    <definedName name="D11000015070" localSheetId="12">'110.000'!$M$14</definedName>
    <definedName name="D11000015080" localSheetId="12">'110.000'!$M$15</definedName>
    <definedName name="D11000015090" localSheetId="12">'110.000'!$M$18</definedName>
    <definedName name="D11000015091" localSheetId="12">'110.000'!$M$19</definedName>
    <definedName name="D11000015100" localSheetId="12">'110.000'!$M$20</definedName>
    <definedName name="D11000015110" localSheetId="12">'110.000'!$M$21</definedName>
    <definedName name="D11000015120" localSheetId="12">'110.000'!$M$22</definedName>
    <definedName name="D11000019010" localSheetId="12">'110.000'!$O$25</definedName>
    <definedName name="D11000019011" localSheetId="12">'110.000'!$O$26</definedName>
    <definedName name="D11000019020" localSheetId="12">'110.000'!$O$27</definedName>
    <definedName name="D11000019030" localSheetId="12">'110.000'!$O$28</definedName>
    <definedName name="D11000019040" localSheetId="12">'110.000'!$O$29</definedName>
    <definedName name="D11000019050" localSheetId="12">'110.000'!$O$11</definedName>
    <definedName name="D11000019051" localSheetId="12">'110.000'!$O$12</definedName>
    <definedName name="D11000019060" localSheetId="12">'110.000'!$O$13</definedName>
    <definedName name="D11000019070" localSheetId="12">'110.000'!$O$14</definedName>
    <definedName name="D11000019080" localSheetId="12">'110.000'!$O$15</definedName>
    <definedName name="D11000019090" localSheetId="12">'110.000'!$O$18</definedName>
    <definedName name="D11000019091" localSheetId="12">'110.000'!$O$19</definedName>
    <definedName name="D11000019100" localSheetId="12">'110.000'!$O$20</definedName>
    <definedName name="D11000019110" localSheetId="12">'110.000'!$O$21</definedName>
    <definedName name="D11000019120" localSheetId="12">'110.000'!$O$22</definedName>
    <definedName name="D12000010010" localSheetId="13">'120.000'!$D$29</definedName>
    <definedName name="D12000010020" localSheetId="13">'120.000'!$D$30</definedName>
    <definedName name="D12000010030" localSheetId="13">'120.000'!$D$9</definedName>
    <definedName name="D12000010040" localSheetId="13">'120.000'!$D$11</definedName>
    <definedName name="D12000010050" localSheetId="13">'120.000'!$D$13</definedName>
    <definedName name="D12000010060" localSheetId="13">'120.000'!$D$15</definedName>
    <definedName name="D12000010070" localSheetId="13">'120.000'!$D$17</definedName>
    <definedName name="D12000010080" localSheetId="13">'120.000'!#REF!</definedName>
    <definedName name="D12000010090" localSheetId="13">'120.000'!#REF!</definedName>
    <definedName name="D12000010100" localSheetId="13">'120.000'!#REF!</definedName>
    <definedName name="D12000010110" localSheetId="13">'120.000'!#REF!</definedName>
    <definedName name="D12000010120" localSheetId="13">'120.000'!#REF!</definedName>
    <definedName name="D12000010130" localSheetId="13">'120.000'!#REF!</definedName>
    <definedName name="D12000010140" localSheetId="13">'120.000'!#REF!</definedName>
    <definedName name="D12000010141" localSheetId="13">'120.000'!#REF!</definedName>
    <definedName name="D12000010150" localSheetId="13">'120.000'!$D$18</definedName>
    <definedName name="D12000010160" localSheetId="13">'120.000'!#REF!</definedName>
    <definedName name="D12000010170" localSheetId="13">'120.000'!#REF!</definedName>
    <definedName name="D12000010171" localSheetId="13">'120.000'!#REF!</definedName>
    <definedName name="D12000010180" localSheetId="13">'120.000'!#REF!</definedName>
    <definedName name="D12000010190" localSheetId="13">'120.000'!#REF!</definedName>
    <definedName name="D12000010200" localSheetId="13">'120.000'!#REF!</definedName>
    <definedName name="D12000010210" localSheetId="13">'120.000'!$D$19</definedName>
    <definedName name="D12000010220" localSheetId="13">'120.000'!#REF!</definedName>
    <definedName name="D12000010230" localSheetId="13">'120.000'!#REF!</definedName>
    <definedName name="D12000010240" localSheetId="13">'120.000'!#REF!</definedName>
    <definedName name="D12000010250" localSheetId="13">'120.000'!#REF!</definedName>
    <definedName name="D12000010260" localSheetId="13">'120.000'!#REF!</definedName>
    <definedName name="D12000010270" localSheetId="13">'120.000'!$D$24</definedName>
    <definedName name="D12000010280" localSheetId="13">'120.000'!$D$20</definedName>
    <definedName name="D12000010290" localSheetId="13">'120.000'!$D$21</definedName>
    <definedName name="D12000010300" localSheetId="13">'120.000'!$D$22</definedName>
    <definedName name="D12000010310" localSheetId="13">'120.000'!$D$23</definedName>
    <definedName name="D12000010320" localSheetId="13">'120.000'!$D$26</definedName>
    <definedName name="D12000010330" localSheetId="13">'120.000'!$D$25</definedName>
    <definedName name="D12000010340" localSheetId="13">'120.000'!$D$27</definedName>
    <definedName name="D12010010010" localSheetId="14">'120.100'!$D$51</definedName>
    <definedName name="D12010010020" localSheetId="14">'120.100'!#REF!</definedName>
    <definedName name="D12010010030" localSheetId="14">'120.100'!#REF!</definedName>
    <definedName name="D12010010040" localSheetId="14">'120.100'!#REF!</definedName>
    <definedName name="D12010010050" localSheetId="14">'120.100'!#REF!</definedName>
    <definedName name="D12010010060" localSheetId="14">'120.100'!#REF!</definedName>
    <definedName name="D12010010070" localSheetId="14">'120.100'!$D$9</definedName>
    <definedName name="D12010010080" localSheetId="14">'120.100'!$D$11</definedName>
    <definedName name="D12010010090" localSheetId="14">'120.100'!#REF!</definedName>
    <definedName name="D12010010100" localSheetId="14">'120.100'!$D$13</definedName>
    <definedName name="D12010010110" localSheetId="14">'120.100'!$D$14</definedName>
    <definedName name="D12010010120" localSheetId="14">'120.100'!$D$16</definedName>
    <definedName name="D12010010130" localSheetId="14">'120.100'!$D$17</definedName>
    <definedName name="D12010010140" localSheetId="14">'120.100'!#REF!</definedName>
    <definedName name="D12010010150" localSheetId="14">'120.100'!#REF!</definedName>
    <definedName name="D12010010160" localSheetId="14">'120.100'!$D$19</definedName>
    <definedName name="D12010010170" localSheetId="14">'120.100'!$D$20</definedName>
    <definedName name="D12010010180" localSheetId="14">'120.100'!$D$22</definedName>
    <definedName name="D12010010190" localSheetId="14">'120.100'!$D$30</definedName>
    <definedName name="D12010010200" localSheetId="14">'120.100'!#REF!</definedName>
    <definedName name="D12010010210" localSheetId="14">'120.100'!#REF!</definedName>
    <definedName name="D12010010220" localSheetId="14">'120.100'!$D$31</definedName>
    <definedName name="D12010010230" localSheetId="14">'120.100'!$D$32</definedName>
    <definedName name="D12010010240" localSheetId="14">'120.100'!$D$33</definedName>
    <definedName name="D12010010250" localSheetId="14">'120.100'!$D$34</definedName>
    <definedName name="D12010010260" localSheetId="14">'120.100'!$D$35</definedName>
    <definedName name="D12010010270" localSheetId="14">'120.100'!$D$36</definedName>
    <definedName name="D12010010280" localSheetId="14">'120.100'!#REF!</definedName>
    <definedName name="D12010010290" localSheetId="14">'120.100'!$D$42</definedName>
    <definedName name="D12010010300" localSheetId="14">'120.100'!$D$43</definedName>
    <definedName name="D12010010310" localSheetId="14">'120.100'!#REF!</definedName>
    <definedName name="D12010010320" localSheetId="14">'120.100'!$D$46</definedName>
    <definedName name="D12010010330" localSheetId="14">'120.100'!$D$47</definedName>
    <definedName name="D12010010340" localSheetId="14">'120.100'!$D$49</definedName>
    <definedName name="D2010010010" localSheetId="2">'20.100'!$D$35</definedName>
    <definedName name="D2010010020" localSheetId="2">'20.100'!$D$9</definedName>
    <definedName name="D2010010030" localSheetId="2">'20.100'!$D$10</definedName>
    <definedName name="D2010010040" localSheetId="2">'20.100'!#REF!</definedName>
    <definedName name="D2010010041" localSheetId="2">'20.100'!#REF!</definedName>
    <definedName name="D2010010050" localSheetId="2">'20.100'!$D$11</definedName>
    <definedName name="D2010010060" localSheetId="2">'20.100'!$D$12</definedName>
    <definedName name="D2010010070" localSheetId="2">'20.100'!$D$13</definedName>
    <definedName name="D2010010080" localSheetId="2">'20.100'!$D$14</definedName>
    <definedName name="D2010010090" localSheetId="2">'20.100'!#REF!</definedName>
    <definedName name="D2010010100" localSheetId="2">'20.100'!$D$15</definedName>
    <definedName name="D2010010110" localSheetId="2">'20.100'!#REF!</definedName>
    <definedName name="D2010010120" localSheetId="2">'20.100'!$D$16</definedName>
    <definedName name="D2010010130" localSheetId="2">'20.100'!$D$25</definedName>
    <definedName name="D2010010140" localSheetId="2">'20.100'!$D$26</definedName>
    <definedName name="D2010010150" localSheetId="2">'20.100'!$D$28</definedName>
    <definedName name="D2010010160" localSheetId="2">'20.100'!$D$29</definedName>
    <definedName name="D2010010170" localSheetId="2">'20.100'!$D$30</definedName>
    <definedName name="D2010010180" localSheetId="2">'20.100'!$D$31</definedName>
    <definedName name="D2010010190" localSheetId="2">'20.100'!$D$32</definedName>
    <definedName name="D2010010200" localSheetId="2">'20.100'!$D$33</definedName>
    <definedName name="D2010010210" localSheetId="2">'20.100'!$D$36</definedName>
    <definedName name="D2010010220" localSheetId="2">'20.100'!$D$37</definedName>
    <definedName name="D2010010230" localSheetId="2">'20.100'!$D$38</definedName>
    <definedName name="D2010010240" localSheetId="2">'20.100'!$D$39</definedName>
    <definedName name="D2010010250">'20.100'!$D$23</definedName>
    <definedName name="D2020010010" localSheetId="3">'20.200'!$D$40</definedName>
    <definedName name="D2020010020" localSheetId="3">'20.200'!$D$10</definedName>
    <definedName name="D2020010030" localSheetId="3">'20.200'!$D$11</definedName>
    <definedName name="D2020010040" localSheetId="3">'20.200'!$D$12</definedName>
    <definedName name="D2020010050" localSheetId="3">'20.200'!#REF!</definedName>
    <definedName name="D2020010060" localSheetId="3">'20.200'!#REF!</definedName>
    <definedName name="D2020010061" localSheetId="3">'20.200'!#REF!</definedName>
    <definedName name="D2020010062" localSheetId="3">'20.200'!#REF!</definedName>
    <definedName name="D2020010070" localSheetId="3">'20.200'!$D$13</definedName>
    <definedName name="D2020010080" localSheetId="3">'20.200'!$D$14</definedName>
    <definedName name="D2020010090" localSheetId="3">'20.200'!$D$15</definedName>
    <definedName name="D2020010100" localSheetId="3">'20.200'!$D$16</definedName>
    <definedName name="D2020010110" localSheetId="3">'20.200'!$D$17</definedName>
    <definedName name="D2020010120" localSheetId="3">'20.200'!#REF!</definedName>
    <definedName name="D2020010130" localSheetId="3">'20.200'!$D$18</definedName>
    <definedName name="D2020010140" localSheetId="3">'20.200'!#REF!</definedName>
    <definedName name="D2020010150" localSheetId="3">'20.200'!$D$19</definedName>
    <definedName name="D2020010160" localSheetId="3">'20.200'!#REF!</definedName>
    <definedName name="D2020010170" localSheetId="3">'20.200'!$D$33</definedName>
    <definedName name="D2020010180" localSheetId="3">'20.200'!$D$34</definedName>
    <definedName name="D2020010190" localSheetId="3">'20.200'!$D$35</definedName>
    <definedName name="D2020010200" localSheetId="3">'20.200'!#REF!</definedName>
    <definedName name="D2020010210" localSheetId="3">'20.200'!$D$36</definedName>
    <definedName name="D2020010220" localSheetId="3">'20.200'!$D$37</definedName>
    <definedName name="D2020010230" localSheetId="3">'20.200'!$D$38</definedName>
    <definedName name="D2020010240" localSheetId="3">'20.200'!$D$41</definedName>
    <definedName name="D2020010250" localSheetId="3">'20.200'!$D$42</definedName>
    <definedName name="D2020010260" localSheetId="3">'20.200'!$D$43</definedName>
    <definedName name="D2020010270" localSheetId="3">'20.200'!$D$44</definedName>
    <definedName name="D2020010280" localSheetId="3">'20.200'!$D$30</definedName>
    <definedName name="D2030010010" localSheetId="4">'20.300'!#REF!</definedName>
    <definedName name="D2030010020" localSheetId="4">'20.300'!#REF!</definedName>
    <definedName name="D2030010030" localSheetId="4">'20.300'!#REF!</definedName>
    <definedName name="D2030010040" localSheetId="4">'20.300'!#REF!</definedName>
    <definedName name="D2030010050" localSheetId="4">'20.300'!#REF!</definedName>
    <definedName name="D2030010060" localSheetId="4">'20.300'!#REF!</definedName>
    <definedName name="D2030010070" localSheetId="4">'20.300'!#REF!</definedName>
    <definedName name="D2030010080" localSheetId="4">'20.300'!#REF!</definedName>
    <definedName name="D2030010090" localSheetId="4">'20.300'!#REF!</definedName>
    <definedName name="D2030010100" localSheetId="4">'20.300'!#REF!</definedName>
    <definedName name="D2030010110" localSheetId="4">'20.300'!$C$9</definedName>
    <definedName name="D2030010120" localSheetId="4">'20.300'!$C$10</definedName>
    <definedName name="D2030010130" localSheetId="4">'20.300'!$C$11</definedName>
    <definedName name="D2030010140" localSheetId="4">'20.300'!$C$12</definedName>
    <definedName name="D2030010150" localSheetId="4">'20.300'!$C$13</definedName>
    <definedName name="D2030010160" localSheetId="4">'20.300'!$C$14</definedName>
    <definedName name="D2030010170" localSheetId="4">'20.300'!$C$15</definedName>
    <definedName name="D2030010180" localSheetId="4">'20.300'!$C$16</definedName>
    <definedName name="D2030010190" localSheetId="4">'20.300'!#REF!</definedName>
    <definedName name="D2030010200" localSheetId="4">'20.300'!#REF!</definedName>
    <definedName name="D2030010210" localSheetId="4">'20.300'!#REF!</definedName>
    <definedName name="D2030010220" localSheetId="4">'20.300'!$C$23</definedName>
    <definedName name="D2030010230" localSheetId="4">'20.300'!$C$24</definedName>
    <definedName name="D2030010240" localSheetId="4">'20.300'!$C$25</definedName>
    <definedName name="D2030010250" localSheetId="4">'20.300'!$C$28</definedName>
    <definedName name="D2030010260" localSheetId="4">'20.300'!$C$29</definedName>
    <definedName name="D2030010270" localSheetId="4">'20.300'!$C$30</definedName>
    <definedName name="D2030010280" localSheetId="4">'20.300'!$C$26</definedName>
    <definedName name="D2030010290" localSheetId="4">'20.300'!$C$31</definedName>
    <definedName name="D2040010121" localSheetId="5">#REF!</definedName>
    <definedName name="D2040010121">#REF!</definedName>
    <definedName name="D2060010010" localSheetId="5">'20.600'!#REF!</definedName>
    <definedName name="D2060010020" localSheetId="5">'20.600'!$D$8</definedName>
    <definedName name="D2060010030" localSheetId="5">'20.600'!#REF!</definedName>
    <definedName name="D2060010040" localSheetId="5">'20.600'!#REF!</definedName>
    <definedName name="D2060010050" localSheetId="5">'20.600'!#REF!</definedName>
    <definedName name="D2060010060" localSheetId="5">'20.600'!$D$15</definedName>
    <definedName name="D2060010070" localSheetId="5">'20.600'!$D$20</definedName>
    <definedName name="D2060010080" localSheetId="5">'20.600'!$D$21</definedName>
    <definedName name="D2060010090" localSheetId="5">'20.600'!$D$22</definedName>
    <definedName name="D2060010100" localSheetId="5">'20.600'!$D$24</definedName>
    <definedName name="D2060010110" localSheetId="5">'20.600'!$D$27</definedName>
    <definedName name="D2060010120" localSheetId="5">'20.600'!$D$28</definedName>
    <definedName name="D2060010130" localSheetId="5">'20.600'!$D$35</definedName>
    <definedName name="D2060010140" localSheetId="5">'20.600'!#REF!</definedName>
    <definedName name="D2060010150" localSheetId="5">'20.600'!#REF!</definedName>
    <definedName name="D2060010160" localSheetId="5">'20.600'!#REF!</definedName>
    <definedName name="D2060010170" localSheetId="5">'20.600'!#REF!</definedName>
    <definedName name="D2060010180" localSheetId="5">'20.600'!#REF!</definedName>
    <definedName name="D2060010190" localSheetId="5">'20.600'!#REF!</definedName>
    <definedName name="D2060010200" localSheetId="5">'20.600'!#REF!</definedName>
    <definedName name="D2060010210" localSheetId="5">'20.600'!#REF!</definedName>
    <definedName name="D2060010220" localSheetId="5">'20.600'!#REF!</definedName>
    <definedName name="D2060010230" localSheetId="5">'20.600'!#REF!</definedName>
    <definedName name="D2060010240" localSheetId="5">'20.600'!#REF!</definedName>
    <definedName name="D2060010250" localSheetId="5">'20.600'!#REF!</definedName>
    <definedName name="D2060010260" localSheetId="5">'20.600'!#REF!</definedName>
    <definedName name="D2060010270" localSheetId="5">'20.600'!#REF!</definedName>
    <definedName name="D2060010280" localSheetId="5">'20.600'!#REF!</definedName>
    <definedName name="D3000010010" localSheetId="6">'30.000'!$C$9</definedName>
    <definedName name="D3000010020" localSheetId="6">'30.000'!$C$10</definedName>
    <definedName name="D3000010030" localSheetId="6">'30.000'!$C$11</definedName>
    <definedName name="D3000010040" localSheetId="6">'30.000'!$C$12</definedName>
    <definedName name="D3000010050" localSheetId="6">'30.000'!$C$13</definedName>
    <definedName name="D3000010060" localSheetId="6">'30.000'!$C$14</definedName>
    <definedName name="D3000010070" localSheetId="6">'30.000'!$C$15</definedName>
    <definedName name="D3000010071" localSheetId="6">'30.000'!$C$16</definedName>
    <definedName name="D3000010080" localSheetId="6">'30.000'!$C$21</definedName>
    <definedName name="D3000011010" localSheetId="6">'30.000'!$E$9</definedName>
    <definedName name="D3000011020" localSheetId="6">'30.000'!$E$10</definedName>
    <definedName name="D3000011030" localSheetId="6">'30.000'!$E$11</definedName>
    <definedName name="D3000011040" localSheetId="6">'30.000'!$E$12</definedName>
    <definedName name="D3000011050" localSheetId="6">'30.000'!$E$13</definedName>
    <definedName name="D3000011060" localSheetId="6">'30.000'!$E$14</definedName>
    <definedName name="D3000011070" localSheetId="6">'30.000'!$E$15</definedName>
    <definedName name="D3000011071" localSheetId="6">'30.000'!$E$16</definedName>
    <definedName name="D3000011080" localSheetId="6">'30.000'!$E$21</definedName>
    <definedName name="D3000012010" localSheetId="6">'30.000'!$G$9</definedName>
    <definedName name="D3000012020" localSheetId="6">'30.000'!$G$10</definedName>
    <definedName name="D3000012030" localSheetId="6">'30.000'!$G$11</definedName>
    <definedName name="D3000012040" localSheetId="6">'30.000'!$G$12</definedName>
    <definedName name="D3000012050" localSheetId="6">'30.000'!$G$13</definedName>
    <definedName name="D3000012060" localSheetId="6">'30.000'!$G$14</definedName>
    <definedName name="D3000012070" localSheetId="6">'30.000'!$G$15</definedName>
    <definedName name="D3000012071" localSheetId="6">'30.000'!$G$16</definedName>
    <definedName name="D3000012080" localSheetId="6">'30.000'!$G$21</definedName>
    <definedName name="D3000013010" localSheetId="6">'30.000'!$I$9</definedName>
    <definedName name="D3000013020" localSheetId="6">'30.000'!$I$10</definedName>
    <definedName name="D3000013030" localSheetId="6">'30.000'!$I$11</definedName>
    <definedName name="D3000013040" localSheetId="6">'30.000'!$I$12</definedName>
    <definedName name="D3000013050" localSheetId="6">'30.000'!$I$13</definedName>
    <definedName name="D3000013060" localSheetId="6">'30.000'!$I$14</definedName>
    <definedName name="D3000013070" localSheetId="6">'30.000'!$I$15</definedName>
    <definedName name="D3000013071" localSheetId="6">'30.000'!$I$16</definedName>
    <definedName name="D3000013080" localSheetId="6">'30.000'!$I$21</definedName>
    <definedName name="D3000014010" localSheetId="6">'30.000'!$K$9</definedName>
    <definedName name="D3000014020" localSheetId="6">'30.000'!$K$10</definedName>
    <definedName name="D3000014030" localSheetId="6">'30.000'!$K$11</definedName>
    <definedName name="D3000014040" localSheetId="6">'30.000'!$K$12</definedName>
    <definedName name="D3000014050" localSheetId="6">'30.000'!$K$13</definedName>
    <definedName name="D3000014060" localSheetId="6">'30.000'!$K$14</definedName>
    <definedName name="D3000014070" localSheetId="6">'30.000'!$K$15</definedName>
    <definedName name="D3000014071" localSheetId="6">'30.000'!$K$16</definedName>
    <definedName name="D3000014080" localSheetId="6">'30.000'!$K$21</definedName>
    <definedName name="D3000015010" localSheetId="6">'30.000'!$M$9</definedName>
    <definedName name="D3000015020" localSheetId="6">'30.000'!$M$10</definedName>
    <definedName name="D3000015030" localSheetId="6">'30.000'!$M$11</definedName>
    <definedName name="D3000015040" localSheetId="6">'30.000'!$M$12</definedName>
    <definedName name="D3000015050" localSheetId="6">'30.000'!$M$13</definedName>
    <definedName name="D3000015060" localSheetId="6">'30.000'!$M$14</definedName>
    <definedName name="D3000015070" localSheetId="6">'30.000'!$M$15</definedName>
    <definedName name="D3000015071" localSheetId="6">'30.000'!$M$16</definedName>
    <definedName name="D3000015080" localSheetId="6">'30.000'!$M$21</definedName>
    <definedName name="D3000019010" localSheetId="6">'30.000'!$O$9</definedName>
    <definedName name="D3000019020" localSheetId="6">'30.000'!$O$10</definedName>
    <definedName name="D3000019030" localSheetId="6">'30.000'!$O$11</definedName>
    <definedName name="D3000019040" localSheetId="6">'30.000'!$O$12</definedName>
    <definedName name="D3000019050" localSheetId="6">'30.000'!$O$13</definedName>
    <definedName name="D3000019060" localSheetId="6">'30.000'!$O$14</definedName>
    <definedName name="D3000019070" localSheetId="6">'30.000'!$O$15</definedName>
    <definedName name="D3000019071" localSheetId="6">'30.000'!$O$16</definedName>
    <definedName name="D3000019080" localSheetId="6">'30.000'!$O$21</definedName>
    <definedName name="D5000010010" localSheetId="7">'50.000'!$C$9</definedName>
    <definedName name="D5000010020" localSheetId="7">'50.000'!$C$10</definedName>
    <definedName name="D5000010021" localSheetId="7">'50.000'!$C$11</definedName>
    <definedName name="D5000010030" localSheetId="7">'50.000'!$C$12</definedName>
    <definedName name="D5000010040" localSheetId="7">'50.000'!$C$13</definedName>
    <definedName name="D5000010050" localSheetId="7">'50.000'!$C$14</definedName>
    <definedName name="D5000010060" localSheetId="7">'50.000'!$C$19</definedName>
    <definedName name="D5000011010" localSheetId="7">'50.000'!$E$9</definedName>
    <definedName name="D5000011020" localSheetId="7">'50.000'!$E$10</definedName>
    <definedName name="D5000011021" localSheetId="7">'50.000'!$E$11</definedName>
    <definedName name="D5000011030" localSheetId="7">'50.000'!$E$12</definedName>
    <definedName name="D5000011040" localSheetId="7">'50.000'!$E$13</definedName>
    <definedName name="D5000011050" localSheetId="7">'50.000'!$E$14</definedName>
    <definedName name="D5000011060" localSheetId="7">'50.000'!$E$19</definedName>
    <definedName name="D5000012010" localSheetId="7">'50.000'!$G$9</definedName>
    <definedName name="D5000012020" localSheetId="7">'50.000'!$G$10</definedName>
    <definedName name="D5000012021" localSheetId="7">'50.000'!$G$11</definedName>
    <definedName name="D5000012030" localSheetId="7">'50.000'!$G$12</definedName>
    <definedName name="D5000012040" localSheetId="7">'50.000'!$G$13</definedName>
    <definedName name="D5000012050" localSheetId="7">'50.000'!$G$14</definedName>
    <definedName name="D5000012060" localSheetId="7">'50.000'!$G$19</definedName>
    <definedName name="D5000013010" localSheetId="7">'50.000'!$I$9</definedName>
    <definedName name="D5000013020" localSheetId="7">'50.000'!$I$10</definedName>
    <definedName name="D5000013021" localSheetId="7">'50.000'!$I$11</definedName>
    <definedName name="D5000013030" localSheetId="7">'50.000'!$I$12</definedName>
    <definedName name="D5000013040" localSheetId="7">'50.000'!$I$13</definedName>
    <definedName name="D5000013050" localSheetId="7">'50.000'!$I$14</definedName>
    <definedName name="D5000013060" localSheetId="7">'50.000'!$I$19</definedName>
    <definedName name="D5000014010" localSheetId="7">'50.000'!$K$9</definedName>
    <definedName name="D5000014020" localSheetId="7">'50.000'!$K$10</definedName>
    <definedName name="D5000014021" localSheetId="7">'50.000'!$K$11</definedName>
    <definedName name="D5000014030" localSheetId="7">'50.000'!$K$12</definedName>
    <definedName name="D5000014040" localSheetId="7">'50.000'!$K$13</definedName>
    <definedName name="D5000014050" localSheetId="7">'50.000'!$K$14</definedName>
    <definedName name="D5000014060" localSheetId="7">'50.000'!$K$19</definedName>
    <definedName name="D5000015010" localSheetId="7">'50.000'!$M$9</definedName>
    <definedName name="D5000015020" localSheetId="7">'50.000'!$M$10</definedName>
    <definedName name="D5000015021" localSheetId="7">'50.000'!$M$11</definedName>
    <definedName name="D5000015030" localSheetId="7">'50.000'!$M$12</definedName>
    <definedName name="D5000015040" localSheetId="7">'50.000'!$M$13</definedName>
    <definedName name="D5000015050" localSheetId="7">'50.000'!$M$14</definedName>
    <definedName name="D5000015060" localSheetId="7">'50.000'!$M$19</definedName>
    <definedName name="D5000019010" localSheetId="7">'50.000'!$O$9</definedName>
    <definedName name="D5000019020" localSheetId="7">'50.000'!$O$10</definedName>
    <definedName name="D5000019021" localSheetId="7">'50.000'!$O$11</definedName>
    <definedName name="D5000019030" localSheetId="7">'50.000'!$O$12</definedName>
    <definedName name="D5000019040" localSheetId="7">'50.000'!$O$13</definedName>
    <definedName name="D5000019050" localSheetId="7">'50.000'!$O$14</definedName>
    <definedName name="D5000019060" localSheetId="7">'50.000'!$O$19</definedName>
    <definedName name="D5010010010" localSheetId="8">'50.100'!$C$52</definedName>
    <definedName name="D5010010020" localSheetId="8">'50.100'!$C$53</definedName>
    <definedName name="D5010010030" localSheetId="8">'50.100'!$C$54</definedName>
    <definedName name="D5010010040" localSheetId="8">'50.100'!$C$55</definedName>
    <definedName name="D5010010050" localSheetId="8">'50.100'!$C$56</definedName>
    <definedName name="D5010010080" localSheetId="8">'50.100'!$C$59</definedName>
    <definedName name="D5010010090" localSheetId="8">'50.100'!$C$60</definedName>
    <definedName name="D5010011010" localSheetId="8">'50.100'!$E$52</definedName>
    <definedName name="D5010011020" localSheetId="8">'50.100'!$E$53</definedName>
    <definedName name="D5010011030" localSheetId="8">'50.100'!$E$54</definedName>
    <definedName name="D5010011040" localSheetId="8">'50.100'!$E$55</definedName>
    <definedName name="D5010011050" localSheetId="8">'50.100'!$E$56</definedName>
    <definedName name="D5010011060" localSheetId="8">'50.100'!$E$57</definedName>
    <definedName name="D5010011080" localSheetId="8">'50.100'!$E$59</definedName>
    <definedName name="D5010011090" localSheetId="8">'50.100'!$E$60</definedName>
    <definedName name="D5010012010" localSheetId="8">'50.100'!$G$52</definedName>
    <definedName name="D5010012020" localSheetId="8">'50.100'!$G$53</definedName>
    <definedName name="D5010012030" localSheetId="8">'50.100'!$G$54</definedName>
    <definedName name="D5010012040" localSheetId="8">'50.100'!$G$55</definedName>
    <definedName name="D5010012050" localSheetId="8">'50.100'!$G$56</definedName>
    <definedName name="D5010012060" localSheetId="8">'50.100'!$G$57</definedName>
    <definedName name="D5010012080" localSheetId="8">'50.100'!$G$59</definedName>
    <definedName name="D5010012090" localSheetId="8">'50.100'!$G$60</definedName>
    <definedName name="D5010013010" localSheetId="8">'50.100'!$I$52</definedName>
    <definedName name="D5010013020" localSheetId="8">'50.100'!$I$53</definedName>
    <definedName name="D5010013030" localSheetId="8">'50.100'!$I$54</definedName>
    <definedName name="D5010013040" localSheetId="8">'50.100'!$I$55</definedName>
    <definedName name="D5010013050" localSheetId="8">'50.100'!$I$56</definedName>
    <definedName name="D5010013070" localSheetId="8">'50.100'!$I$58</definedName>
    <definedName name="D5010013080" localSheetId="8">'50.100'!$I$59</definedName>
    <definedName name="D5010013090" localSheetId="8">'50.100'!$I$60</definedName>
    <definedName name="D5010014010" localSheetId="8">'50.100'!$K$52</definedName>
    <definedName name="D5010014020" localSheetId="8">'50.100'!$K$53</definedName>
    <definedName name="D5010014030" localSheetId="8">'50.100'!$K$54</definedName>
    <definedName name="D5010014040" localSheetId="8">'50.100'!$K$55</definedName>
    <definedName name="D5010014050" localSheetId="8">'50.100'!$K$56</definedName>
    <definedName name="D5010014070" localSheetId="8">'50.100'!$K$58</definedName>
    <definedName name="D5010014080" localSheetId="8">'50.100'!$K$59</definedName>
    <definedName name="D5010014090" localSheetId="8">'50.100'!$K$60</definedName>
    <definedName name="D5010015010" localSheetId="8">'50.100'!$M$52</definedName>
    <definedName name="D5010015020" localSheetId="8">'50.100'!$M$53</definedName>
    <definedName name="D5010015030" localSheetId="8">'50.100'!$M$54</definedName>
    <definedName name="D5010015040" localSheetId="8">'50.100'!$M$55</definedName>
    <definedName name="D5010015050" localSheetId="8">'50.100'!$M$56</definedName>
    <definedName name="D5010015070" localSheetId="8">'50.100'!$M$58</definedName>
    <definedName name="D5010015080" localSheetId="8">'50.100'!$M$59</definedName>
    <definedName name="D5010015090" localSheetId="8">'50.100'!$M$60</definedName>
    <definedName name="D5010019010" localSheetId="8">'50.100'!$O$52</definedName>
    <definedName name="D5010019020" localSheetId="8">'50.100'!$O$53</definedName>
    <definedName name="D5010019030" localSheetId="8">'50.100'!$O$54</definedName>
    <definedName name="D5010019040" localSheetId="8">'50.100'!$O$55</definedName>
    <definedName name="D5010019050" localSheetId="8">'50.100'!$O$56</definedName>
    <definedName name="D5010019070" localSheetId="8">'50.100'!$O$58</definedName>
    <definedName name="D5010019080" localSheetId="8">'50.100'!$O$59</definedName>
    <definedName name="D5010019090" localSheetId="8">'50.100'!$O$60</definedName>
    <definedName name="D5010020010" localSheetId="8">'50.100'!$C$10</definedName>
    <definedName name="D5010020020" localSheetId="8">'50.100'!$C$11</definedName>
    <definedName name="D5010020030" localSheetId="8">'50.100'!$C$12</definedName>
    <definedName name="D5010020040" localSheetId="8">'50.100'!$C$13</definedName>
    <definedName name="D5010020050" localSheetId="8">'50.100'!$C$14</definedName>
    <definedName name="D5010020080" localSheetId="8">'50.100'!$C$17</definedName>
    <definedName name="D5010020090" localSheetId="8">'50.100'!$C$18</definedName>
    <definedName name="D5010021010" localSheetId="8">'50.100'!$E$10</definedName>
    <definedName name="D5010021020" localSheetId="8">'50.100'!$E$11</definedName>
    <definedName name="D5010021030" localSheetId="8">'50.100'!$E$12</definedName>
    <definedName name="D5010021040" localSheetId="8">'50.100'!$E$13</definedName>
    <definedName name="D5010021050" localSheetId="8">'50.100'!$E$14</definedName>
    <definedName name="D5010021080" localSheetId="8">'50.100'!$E$17</definedName>
    <definedName name="D5010021090" localSheetId="8">'50.100'!$E$18</definedName>
    <definedName name="D5010022010" localSheetId="8">'50.100'!$G$10</definedName>
    <definedName name="D5010022020" localSheetId="8">'50.100'!$G$11</definedName>
    <definedName name="D5010022030" localSheetId="8">'50.100'!$G$12</definedName>
    <definedName name="D5010022040" localSheetId="8">'50.100'!$G$13</definedName>
    <definedName name="D5010022050" localSheetId="8">'50.100'!$G$14</definedName>
    <definedName name="D5010022080" localSheetId="8">'50.100'!$G$17</definedName>
    <definedName name="D5010022090" localSheetId="8">'50.100'!$G$18</definedName>
    <definedName name="D5010023010" localSheetId="8">'50.100'!$I$10</definedName>
    <definedName name="D5010023020" localSheetId="8">'50.100'!$I$11</definedName>
    <definedName name="D5010023030" localSheetId="8">'50.100'!$I$12</definedName>
    <definedName name="D5010023040" localSheetId="8">'50.100'!$I$13</definedName>
    <definedName name="D5010023050" localSheetId="8">'50.100'!$I$14</definedName>
    <definedName name="D5010023080" localSheetId="8">'50.100'!$I$17</definedName>
    <definedName name="D5010023090" localSheetId="8">'50.100'!$I$18</definedName>
    <definedName name="D5010024010" localSheetId="8">'50.100'!$K$10</definedName>
    <definedName name="D5010024020" localSheetId="8">'50.100'!$K$11</definedName>
    <definedName name="D5010024030" localSheetId="8">'50.100'!$K$12</definedName>
    <definedName name="D5010024040" localSheetId="8">'50.100'!$K$13</definedName>
    <definedName name="D5010024050" localSheetId="8">'50.100'!$K$14</definedName>
    <definedName name="D5010024080" localSheetId="8">'50.100'!$K$17</definedName>
    <definedName name="D5010024090" localSheetId="8">'50.100'!$K$18</definedName>
    <definedName name="D5010025010" localSheetId="8">'50.100'!$M$10</definedName>
    <definedName name="D5010025020" localSheetId="8">'50.100'!$M$11</definedName>
    <definedName name="D5010025030" localSheetId="8">'50.100'!$M$12</definedName>
    <definedName name="D5010025040" localSheetId="8">'50.100'!$M$13</definedName>
    <definedName name="D5010025050" localSheetId="8">'50.100'!$M$14</definedName>
    <definedName name="D5010025080" localSheetId="8">'50.100'!$M$17</definedName>
    <definedName name="D5010025090" localSheetId="8">'50.100'!$M$18</definedName>
    <definedName name="D5010029010" localSheetId="8">'50.100'!$O$10</definedName>
    <definedName name="D5010029020" localSheetId="8">'50.100'!$O$11</definedName>
    <definedName name="D5010029030" localSheetId="8">'50.100'!$O$12</definedName>
    <definedName name="D5010029040" localSheetId="8">'50.100'!$O$13</definedName>
    <definedName name="D5010029050" localSheetId="8">'50.100'!$O$14</definedName>
    <definedName name="D5010029080" localSheetId="8">'50.100'!$O$17</definedName>
    <definedName name="D5010029090" localSheetId="8">'50.100'!$O$18</definedName>
    <definedName name="D5010030010" localSheetId="8">'50.100'!$C$22</definedName>
    <definedName name="D5010030020" localSheetId="8">'50.100'!$C$23</definedName>
    <definedName name="D5010030030" localSheetId="8">'50.100'!$C$24</definedName>
    <definedName name="D5010030040" localSheetId="8">'50.100'!$C$25</definedName>
    <definedName name="D5010030050" localSheetId="8">'50.100'!$C$26</definedName>
    <definedName name="D5010030080" localSheetId="8">'50.100'!$C$29</definedName>
    <definedName name="D5010030090" localSheetId="8">'50.100'!$C$30</definedName>
    <definedName name="D5010031010" localSheetId="8">'50.100'!$E$22</definedName>
    <definedName name="D5010031020" localSheetId="8">'50.100'!$E$23</definedName>
    <definedName name="D5010031030" localSheetId="8">'50.100'!$E$24</definedName>
    <definedName name="D5010031040" localSheetId="8">'50.100'!$E$25</definedName>
    <definedName name="D5010031050" localSheetId="8">'50.100'!$E$26</definedName>
    <definedName name="D5010031080" localSheetId="8">'50.100'!$E$29</definedName>
    <definedName name="D5010031090" localSheetId="8">'50.100'!$E$30</definedName>
    <definedName name="D5010032010" localSheetId="8">'50.100'!$G$22</definedName>
    <definedName name="D5010032020" localSheetId="8">'50.100'!$G$23</definedName>
    <definedName name="D5010032030" localSheetId="8">'50.100'!$G$24</definedName>
    <definedName name="D5010032040" localSheetId="8">'50.100'!$G$25</definedName>
    <definedName name="D5010032050" localSheetId="8">'50.100'!$G$26</definedName>
    <definedName name="D5010032080" localSheetId="8">'50.100'!$G$29</definedName>
    <definedName name="D5010032090" localSheetId="8">'50.100'!$G$30</definedName>
    <definedName name="D5010033010" localSheetId="8">'50.100'!$I$22</definedName>
    <definedName name="D5010033020" localSheetId="8">'50.100'!$I$23</definedName>
    <definedName name="D5010033030" localSheetId="8">'50.100'!$I$24</definedName>
    <definedName name="D5010033040" localSheetId="8">'50.100'!$I$25</definedName>
    <definedName name="D5010033050" localSheetId="8">'50.100'!$I$26</definedName>
    <definedName name="D5010033080" localSheetId="8">'50.100'!$I$29</definedName>
    <definedName name="D5010033090" localSheetId="8">'50.100'!$I$30</definedName>
    <definedName name="D5010034010" localSheetId="8">'50.100'!$K$22</definedName>
    <definedName name="D5010034020" localSheetId="8">'50.100'!$K$23</definedName>
    <definedName name="D5010034030" localSheetId="8">'50.100'!$K$24</definedName>
    <definedName name="D5010034040" localSheetId="8">'50.100'!$K$25</definedName>
    <definedName name="D5010034050" localSheetId="8">'50.100'!$K$26</definedName>
    <definedName name="D5010034080" localSheetId="8">'50.100'!$K$29</definedName>
    <definedName name="D5010034090" localSheetId="8">'50.100'!$K$30</definedName>
    <definedName name="D5010035010" localSheetId="8">'50.100'!$M$22</definedName>
    <definedName name="D5010035020" localSheetId="8">'50.100'!$M$23</definedName>
    <definedName name="D5010035030" localSheetId="8">'50.100'!$M$24</definedName>
    <definedName name="D5010035040" localSheetId="8">'50.100'!$M$25</definedName>
    <definedName name="D5010035050" localSheetId="8">'50.100'!$M$26</definedName>
    <definedName name="D5010035080" localSheetId="8">'50.100'!$M$29</definedName>
    <definedName name="D5010035090" localSheetId="8">'50.100'!$M$30</definedName>
    <definedName name="D5010039010" localSheetId="8">'50.100'!$O$22</definedName>
    <definedName name="D5010039020" localSheetId="8">'50.100'!$O$23</definedName>
    <definedName name="D5010039030" localSheetId="8">'50.100'!$O$24</definedName>
    <definedName name="D5010039040" localSheetId="8">'50.100'!$O$25</definedName>
    <definedName name="D5010039050" localSheetId="8">'50.100'!$O$26</definedName>
    <definedName name="D5010039080" localSheetId="8">'50.100'!$O$29</definedName>
    <definedName name="D5010039090" localSheetId="8">'50.100'!$O$30</definedName>
    <definedName name="D5010040010">'50.100'!$C$35</definedName>
    <definedName name="D5010040020">'50.100'!$C$36</definedName>
    <definedName name="D5010040030">'50.100'!$C$38</definedName>
    <definedName name="D5010040040">'50.100'!$C$40</definedName>
    <definedName name="D5010040050">'50.100'!$C$42</definedName>
    <definedName name="D5010040080">'50.100'!$C$46</definedName>
    <definedName name="D5010040090">'50.100'!$C$47</definedName>
    <definedName name="D5010041010">'50.100'!$E$35</definedName>
    <definedName name="D5010041020">'50.100'!$E$36</definedName>
    <definedName name="D5010041030">'50.100'!$E$38</definedName>
    <definedName name="D5010041040">'50.100'!$E$40</definedName>
    <definedName name="D5010041050">'50.100'!$E$42</definedName>
    <definedName name="D5010041080">'50.100'!$E$46</definedName>
    <definedName name="D5010041090">'50.100'!$E$47</definedName>
    <definedName name="D5010042010">'50.100'!$G$35</definedName>
    <definedName name="D5010042020">'50.100'!$G$36</definedName>
    <definedName name="D5010042030">'50.100'!$G$38</definedName>
    <definedName name="D5010042040">'50.100'!$G$40</definedName>
    <definedName name="D5010042050">'50.100'!$G$42</definedName>
    <definedName name="D5010042080">'50.100'!$G$46</definedName>
    <definedName name="D5010042090">'50.100'!$G$47</definedName>
    <definedName name="D5010043010">'50.100'!$I$35</definedName>
    <definedName name="D5010043020">'50.100'!$I$36</definedName>
    <definedName name="D5010043030">'50.100'!$I$38</definedName>
    <definedName name="D5010043040">'50.100'!$I$40</definedName>
    <definedName name="D5010043050">'50.100'!$I$42</definedName>
    <definedName name="D5010043080">'50.100'!$I$46</definedName>
    <definedName name="D5010043090">'50.100'!$I$47</definedName>
    <definedName name="D5010044010">'50.100'!$K$35</definedName>
    <definedName name="D5010044020">'50.100'!$K$36</definedName>
    <definedName name="D5010044030">'50.100'!$K$38</definedName>
    <definedName name="D5010044040">'50.100'!$K$40</definedName>
    <definedName name="D5010044050">'50.100'!$K$42</definedName>
    <definedName name="D5010044080">'50.100'!$K$46</definedName>
    <definedName name="D5010044090">'50.100'!$K$47</definedName>
    <definedName name="D5010045010">'50.100'!$M$35</definedName>
    <definedName name="D5010045020">'50.100'!$M$36</definedName>
    <definedName name="D5010045030">'50.100'!$M$38</definedName>
    <definedName name="D5010045040">'50.100'!$M$40</definedName>
    <definedName name="D5010045050">'50.100'!$M$42</definedName>
    <definedName name="D5010045080">'50.100'!$M$46</definedName>
    <definedName name="D5010045090">'50.100'!$M$47</definedName>
    <definedName name="D5010049010">'50.100'!$O$35</definedName>
    <definedName name="D5010049020">'50.100'!$O$36</definedName>
    <definedName name="D5010049030">'50.100'!$O$38</definedName>
    <definedName name="D5010049040">'50.100'!$O$40</definedName>
    <definedName name="D5010049050">'50.100'!$O$42</definedName>
    <definedName name="D5010049080">'50.100'!$O$46</definedName>
    <definedName name="D5010049090">'50.100'!$O$47</definedName>
    <definedName name="D6000010010" localSheetId="9">'60.000'!$C$9</definedName>
    <definedName name="D6000010020" localSheetId="9">'60.000'!$C$10</definedName>
    <definedName name="D6000010030" localSheetId="9">'60.000'!$C$11</definedName>
    <definedName name="D6000010040" localSheetId="9">'60.000'!$C$12</definedName>
    <definedName name="D6000010050" localSheetId="9">'60.000'!$C$13</definedName>
    <definedName name="D6000010060" localSheetId="9">'60.000'!$C$14</definedName>
    <definedName name="D6000010070" localSheetId="9">'60.000'!$C$15</definedName>
    <definedName name="D6000010080" localSheetId="9">'60.000'!$C$16</definedName>
    <definedName name="D6000010090" localSheetId="9">'60.000'!$C$17</definedName>
    <definedName name="D6000010100" localSheetId="9">'60.000'!$C$18</definedName>
    <definedName name="D6000010110" localSheetId="9">'60.000'!$C$19</definedName>
    <definedName name="D6000010120" localSheetId="9">'60.000'!$C$20</definedName>
    <definedName name="D6000010130" localSheetId="9">'60.000'!$C$21</definedName>
    <definedName name="D6000010140" localSheetId="9">'60.000'!$C$22</definedName>
    <definedName name="D6000010150" localSheetId="9">'60.000'!$C$23</definedName>
    <definedName name="D6000010160" localSheetId="9">'60.000'!$C$24</definedName>
    <definedName name="D6000010170" localSheetId="9">'60.000'!$C$25</definedName>
    <definedName name="D6000010180" localSheetId="9">'60.000'!$C$26</definedName>
    <definedName name="D6000010190" localSheetId="9">'60.000'!$C$27</definedName>
    <definedName name="D6000010200" localSheetId="9">'60.000'!$C$28</definedName>
    <definedName name="D6000010210" localSheetId="9">'60.000'!$C$29</definedName>
    <definedName name="D6000010220" localSheetId="9">'60.000'!$C$30</definedName>
    <definedName name="D6000010230" localSheetId="9">'60.000'!$C$31</definedName>
    <definedName name="D6000010240" localSheetId="9">'60.000'!$C$32</definedName>
    <definedName name="D6000010250" localSheetId="9">'60.000'!$C$33</definedName>
    <definedName name="D6000010260" localSheetId="9">'60.000'!$C$38</definedName>
    <definedName name="D6000010270" localSheetId="9">'60.000'!$C$41</definedName>
    <definedName name="D6000011010" localSheetId="9">'60.000'!$E$9</definedName>
    <definedName name="D6000011020" localSheetId="9">'60.000'!$E$10</definedName>
    <definedName name="D6000011030" localSheetId="9">'60.000'!$E$11</definedName>
    <definedName name="D6000011050" localSheetId="9">'60.000'!$E$13</definedName>
    <definedName name="D6000011060" localSheetId="9">'60.000'!$E$14</definedName>
    <definedName name="D6000011070" localSheetId="9">'60.000'!$E$15</definedName>
    <definedName name="D6000011080" localSheetId="9">'60.000'!$E$16</definedName>
    <definedName name="D6000011090" localSheetId="9">'60.000'!$E$17</definedName>
    <definedName name="D6000011100" localSheetId="9">'60.000'!$E$18</definedName>
    <definedName name="D6000011110" localSheetId="9">'60.000'!$E$19</definedName>
    <definedName name="D6000011130" localSheetId="9">'60.000'!$E$21</definedName>
    <definedName name="D6000011140" localSheetId="9">'60.000'!$E$22</definedName>
    <definedName name="D6000011150" localSheetId="9">'60.000'!$E$23</definedName>
    <definedName name="D6000011170" localSheetId="9">'60.000'!$E$25</definedName>
    <definedName name="D6000011180" localSheetId="9">'60.000'!$E$26</definedName>
    <definedName name="D6000011190" localSheetId="9">'60.000'!$E$27</definedName>
    <definedName name="D6000011200" localSheetId="9">'60.000'!$E$28</definedName>
    <definedName name="D6000011210" localSheetId="9">'60.000'!$E$29</definedName>
    <definedName name="D6000011220" localSheetId="9">'60.000'!$E$30</definedName>
    <definedName name="D6000011230" localSheetId="9">'60.000'!$E$31</definedName>
    <definedName name="D6000011240" localSheetId="9">'60.000'!$E$32</definedName>
    <definedName name="D6000011250" localSheetId="9">'60.000'!$E$33</definedName>
    <definedName name="D6000011260" localSheetId="9">'60.000'!$E$38</definedName>
    <definedName name="D6000011270" localSheetId="9">'60.000'!$E$41</definedName>
    <definedName name="D6000012010" localSheetId="9">'60.000'!$G$9</definedName>
    <definedName name="D6000012020" localSheetId="9">'60.000'!$G$10</definedName>
    <definedName name="D6000012030" localSheetId="9">'60.000'!$G$11</definedName>
    <definedName name="D6000012050" localSheetId="9">'60.000'!$G$13</definedName>
    <definedName name="D6000012060" localSheetId="9">'60.000'!$G$14</definedName>
    <definedName name="D6000012070" localSheetId="9">'60.000'!$G$15</definedName>
    <definedName name="D6000012080" localSheetId="9">'60.000'!$G$16</definedName>
    <definedName name="D6000012090" localSheetId="9">'60.000'!$G$17</definedName>
    <definedName name="D6000012100" localSheetId="9">'60.000'!$G$18</definedName>
    <definedName name="D6000012110" localSheetId="9">'60.000'!$G$19</definedName>
    <definedName name="D6000012130" localSheetId="9">'60.000'!$G$21</definedName>
    <definedName name="D6000012140" localSheetId="9">'60.000'!$G$22</definedName>
    <definedName name="D6000012150" localSheetId="9">'60.000'!$G$23</definedName>
    <definedName name="D6000012170" localSheetId="9">'60.000'!$G$25</definedName>
    <definedName name="D6000012180" localSheetId="9">'60.000'!$G$26</definedName>
    <definedName name="D6000012190" localSheetId="9">'60.000'!$G$27</definedName>
    <definedName name="D6000012200" localSheetId="9">'60.000'!$G$28</definedName>
    <definedName name="D6000012210" localSheetId="9">'60.000'!$G$29</definedName>
    <definedName name="D6000012220" localSheetId="9">'60.000'!$G$30</definedName>
    <definedName name="D6000012230" localSheetId="9">'60.000'!$G$31</definedName>
    <definedName name="D6000012240" localSheetId="9">'60.000'!$G$32</definedName>
    <definedName name="D6000012250" localSheetId="9">'60.000'!$G$33</definedName>
    <definedName name="D6000012260" localSheetId="9">'60.000'!$G$38</definedName>
    <definedName name="D6000012270" localSheetId="9">'60.000'!$G$41</definedName>
    <definedName name="D6000013010" localSheetId="9">'60.000'!$I$9</definedName>
    <definedName name="D6000013020" localSheetId="9">'60.000'!$I$10</definedName>
    <definedName name="D6000013030" localSheetId="9">'60.000'!$I$11</definedName>
    <definedName name="D6000013050" localSheetId="9">'60.000'!$I$13</definedName>
    <definedName name="D6000013060" localSheetId="9">'60.000'!$I$14</definedName>
    <definedName name="D6000013070" localSheetId="9">'60.000'!$I$15</definedName>
    <definedName name="D6000013080" localSheetId="9">'60.000'!$I$16</definedName>
    <definedName name="D6000013090" localSheetId="9">'60.000'!$I$17</definedName>
    <definedName name="D6000013100" localSheetId="9">'60.000'!$I$18</definedName>
    <definedName name="D6000013110" localSheetId="9">'60.000'!$I$19</definedName>
    <definedName name="D6000013130" localSheetId="9">'60.000'!$I$21</definedName>
    <definedName name="D6000013140" localSheetId="9">'60.000'!$I$22</definedName>
    <definedName name="D6000013150" localSheetId="9">'60.000'!$I$23</definedName>
    <definedName name="D6000013170" localSheetId="9">'60.000'!$I$25</definedName>
    <definedName name="D6000013180" localSheetId="9">'60.000'!$I$26</definedName>
    <definedName name="D6000013190" localSheetId="9">'60.000'!$I$27</definedName>
    <definedName name="D6000013200" localSheetId="9">'60.000'!$I$28</definedName>
    <definedName name="D6000013210" localSheetId="9">'60.000'!$I$29</definedName>
    <definedName name="D6000013220" localSheetId="9">'60.000'!$I$30</definedName>
    <definedName name="D6000013230" localSheetId="9">'60.000'!$I$31</definedName>
    <definedName name="D6000013240" localSheetId="9">'60.000'!$I$32</definedName>
    <definedName name="D6000013250" localSheetId="9">'60.000'!$I$33</definedName>
    <definedName name="D6000013260" localSheetId="9">'60.000'!$I$38</definedName>
    <definedName name="D6000013270" localSheetId="9">'60.000'!$I$41</definedName>
    <definedName name="D6000014010" localSheetId="9">'60.000'!$K$9</definedName>
    <definedName name="D6000014020" localSheetId="9">'60.000'!$K$10</definedName>
    <definedName name="D6000014030" localSheetId="9">'60.000'!$K$11</definedName>
    <definedName name="D6000014050" localSheetId="9">'60.000'!$K$13</definedName>
    <definedName name="D6000014060" localSheetId="9">'60.000'!$K$14</definedName>
    <definedName name="D6000014070" localSheetId="9">'60.000'!$K$15</definedName>
    <definedName name="D6000014080" localSheetId="9">'60.000'!$K$16</definedName>
    <definedName name="D6000014090" localSheetId="9">'60.000'!$K$17</definedName>
    <definedName name="D6000014100" localSheetId="9">'60.000'!$K$18</definedName>
    <definedName name="D6000014110" localSheetId="9">'60.000'!$K$19</definedName>
    <definedName name="D6000014130" localSheetId="9">'60.000'!$K$21</definedName>
    <definedName name="D6000014140" localSheetId="9">'60.000'!$K$22</definedName>
    <definedName name="D6000014150" localSheetId="9">'60.000'!$K$23</definedName>
    <definedName name="D6000014170" localSheetId="9">'60.000'!$K$25</definedName>
    <definedName name="D6000014180" localSheetId="9">'60.000'!$K$26</definedName>
    <definedName name="D6000014190" localSheetId="9">'60.000'!$K$27</definedName>
    <definedName name="D6000014200" localSheetId="9">'60.000'!$K$28</definedName>
    <definedName name="D6000014210" localSheetId="9">'60.000'!$K$29</definedName>
    <definedName name="D6000014220" localSheetId="9">'60.000'!$K$30</definedName>
    <definedName name="D6000014230" localSheetId="9">'60.000'!$K$31</definedName>
    <definedName name="D6000014240" localSheetId="9">'60.000'!$K$32</definedName>
    <definedName name="D6000014250" localSheetId="9">'60.000'!$K$33</definedName>
    <definedName name="D6000014260" localSheetId="9">'60.000'!$K$38</definedName>
    <definedName name="D6000014270" localSheetId="9">'60.000'!$K$41</definedName>
    <definedName name="D6000015010" localSheetId="9">'60.000'!$M$9</definedName>
    <definedName name="D6000015020" localSheetId="9">'60.000'!$M$10</definedName>
    <definedName name="D6000015030" localSheetId="9">'60.000'!$M$11</definedName>
    <definedName name="D6000015050" localSheetId="9">'60.000'!$M$13</definedName>
    <definedName name="D6000015060" localSheetId="9">'60.000'!$M$14</definedName>
    <definedName name="D6000015070" localSheetId="9">'60.000'!$M$15</definedName>
    <definedName name="D6000015080" localSheetId="9">'60.000'!$M$16</definedName>
    <definedName name="D6000015090" localSheetId="9">'60.000'!$M$17</definedName>
    <definedName name="D6000015100" localSheetId="9">'60.000'!$M$18</definedName>
    <definedName name="D6000015110" localSheetId="9">'60.000'!$M$19</definedName>
    <definedName name="D6000015130" localSheetId="9">'60.000'!$M$21</definedName>
    <definedName name="D6000015140" localSheetId="9">'60.000'!$M$22</definedName>
    <definedName name="D6000015150" localSheetId="9">'60.000'!$M$23</definedName>
    <definedName name="D6000015170" localSheetId="9">'60.000'!$M$25</definedName>
    <definedName name="D6000015180" localSheetId="9">'60.000'!$M$26</definedName>
    <definedName name="D6000015190" localSheetId="9">'60.000'!$M$27</definedName>
    <definedName name="D6000015200" localSheetId="9">'60.000'!$M$28</definedName>
    <definedName name="D6000015210" localSheetId="9">'60.000'!$M$29</definedName>
    <definedName name="D6000015220" localSheetId="9">'60.000'!$M$30</definedName>
    <definedName name="D6000015230" localSheetId="9">'60.000'!$M$31</definedName>
    <definedName name="D6000015240" localSheetId="9">'60.000'!$M$32</definedName>
    <definedName name="D6000015250" localSheetId="9">'60.000'!$M$33</definedName>
    <definedName name="D6000015260" localSheetId="9">'60.000'!$M$38</definedName>
    <definedName name="D6000015270" localSheetId="9">'60.000'!$M$41</definedName>
    <definedName name="D6000019010" localSheetId="9">'60.000'!$O$9</definedName>
    <definedName name="D6000019020" localSheetId="9">'60.000'!$O$10</definedName>
    <definedName name="D6000019030" localSheetId="9">'60.000'!$O$11</definedName>
    <definedName name="D6000019050" localSheetId="9">'60.000'!$O$13</definedName>
    <definedName name="D6000019060" localSheetId="9">'60.000'!$O$14</definedName>
    <definedName name="D6000019070" localSheetId="9">'60.000'!$O$15</definedName>
    <definedName name="D6000019080" localSheetId="9">'60.000'!$O$16</definedName>
    <definedName name="D6000019090" localSheetId="9">'60.000'!$O$17</definedName>
    <definedName name="D6000019100" localSheetId="9">'60.000'!$O$18</definedName>
    <definedName name="D6000019110" localSheetId="9">'60.000'!$O$19</definedName>
    <definedName name="D6000019130" localSheetId="9">'60.000'!$O$21</definedName>
    <definedName name="D6000019140" localSheetId="9">'60.000'!$O$22</definedName>
    <definedName name="D6000019150" localSheetId="9">'60.000'!$O$23</definedName>
    <definedName name="D6000019170" localSheetId="9">'60.000'!$O$25</definedName>
    <definedName name="D6000019180" localSheetId="9">'60.000'!$O$26</definedName>
    <definedName name="D6000019190" localSheetId="9">'60.000'!$O$27</definedName>
    <definedName name="D6000019200" localSheetId="9">'60.000'!$O$28</definedName>
    <definedName name="D6000019210" localSheetId="9">'60.000'!$O$29</definedName>
    <definedName name="D6000019220" localSheetId="9">'60.000'!$O$30</definedName>
    <definedName name="D6000019230" localSheetId="9">'60.000'!$O$31</definedName>
    <definedName name="D6000019240" localSheetId="9">'60.000'!$O$32</definedName>
    <definedName name="D6000019250" localSheetId="9">'60.000'!$O$33</definedName>
    <definedName name="D6000019260" localSheetId="9">'60.000'!$O$38</definedName>
    <definedName name="D6000019270" localSheetId="9">'60.000'!$O$41</definedName>
    <definedName name="D8000010010" localSheetId="10">'80.000'!$E$20</definedName>
    <definedName name="D8000010020" localSheetId="10">'80.000'!$E$33</definedName>
    <definedName name="D8000010030" localSheetId="10">'80.000'!$E$38</definedName>
    <definedName name="D8000010040" localSheetId="10">'80.000'!$E$40</definedName>
    <definedName name="D8000010050" localSheetId="10">'80.000'!$E$10</definedName>
    <definedName name="D8000010060" localSheetId="10">'80.000'!$E$11</definedName>
    <definedName name="D8000010070" localSheetId="10">'80.000'!$E$12</definedName>
    <definedName name="D8000010080" localSheetId="10">'80.000'!$E$14</definedName>
    <definedName name="D8000010090" localSheetId="10">'80.000'!$E$16</definedName>
    <definedName name="D8000010100" localSheetId="10">'80.000'!$E$17</definedName>
    <definedName name="D8000010110" localSheetId="10">'80.000'!$E$18</definedName>
    <definedName name="D8000010120" localSheetId="10">'80.000'!$E$19</definedName>
    <definedName name="D8000010130" localSheetId="10">'80.000'!$E$23</definedName>
    <definedName name="D8000010140" localSheetId="10">'80.000'!$E$24</definedName>
    <definedName name="D8000010150" localSheetId="10">'80.000'!$E$25</definedName>
    <definedName name="D8000010160" localSheetId="10">'80.000'!$E$27</definedName>
    <definedName name="D8000010170" localSheetId="10">'80.000'!$E$29</definedName>
    <definedName name="D8000010180" localSheetId="10">'80.000'!$E$30</definedName>
    <definedName name="D8000010190" localSheetId="10">'80.000'!$E$31</definedName>
    <definedName name="D8000010200" localSheetId="10">'80.000'!$E$32</definedName>
    <definedName name="D8000010210" localSheetId="10">'80.000'!$E$35</definedName>
    <definedName name="D8000010220" localSheetId="10">'80.000'!$E$36</definedName>
    <definedName name="D8000010230" localSheetId="10">'80.000'!$E$37</definedName>
    <definedName name="D8000011010" localSheetId="10">'80.000'!$G$20</definedName>
    <definedName name="D8000011020" localSheetId="10">'80.000'!$G$33</definedName>
    <definedName name="D8000011030" localSheetId="10">'80.000'!$G$38</definedName>
    <definedName name="D8000011040" localSheetId="10">'80.000'!$G$40</definedName>
    <definedName name="D8000011050" localSheetId="10">'80.000'!$G$10</definedName>
    <definedName name="D8000011060" localSheetId="10">'80.000'!$G$11</definedName>
    <definedName name="D8000011070" localSheetId="10">'80.000'!$G$12</definedName>
    <definedName name="D8000011080" localSheetId="10">'80.000'!$G$14</definedName>
    <definedName name="D8000011090" localSheetId="10">'80.000'!$G$16</definedName>
    <definedName name="D8000011100" localSheetId="10">'80.000'!$G$17</definedName>
    <definedName name="D8000011110" localSheetId="10">'80.000'!$G$18</definedName>
    <definedName name="D8000011120" localSheetId="10">'80.000'!$G$19</definedName>
    <definedName name="D8000011130" localSheetId="10">'80.000'!$G$23</definedName>
    <definedName name="D8000011140" localSheetId="10">'80.000'!$G$24</definedName>
    <definedName name="D8000011150" localSheetId="10">'80.000'!$G$25</definedName>
    <definedName name="D8000011160" localSheetId="10">'80.000'!$G$27</definedName>
    <definedName name="D8000011170" localSheetId="10">'80.000'!$G$29</definedName>
    <definedName name="D8000011180" localSheetId="10">'80.000'!$G$30</definedName>
    <definedName name="D8000011190" localSheetId="10">'80.000'!$G$31</definedName>
    <definedName name="D8000011200" localSheetId="10">'80.000'!$G$32</definedName>
    <definedName name="D8000011210" localSheetId="10">'80.000'!$G$35</definedName>
    <definedName name="D8000011220" localSheetId="10">'80.000'!$G$36</definedName>
    <definedName name="D8000011230" localSheetId="10">'80.000'!$G$37</definedName>
    <definedName name="D8000012010" localSheetId="10">'80.000'!$I$20</definedName>
    <definedName name="D8000012020" localSheetId="10">'80.000'!$I$33</definedName>
    <definedName name="D8000012030" localSheetId="10">'80.000'!$I$38</definedName>
    <definedName name="D8000012040" localSheetId="10">'80.000'!$I$40</definedName>
    <definedName name="D8000012050" localSheetId="10">'80.000'!$I$10</definedName>
    <definedName name="D8000012060" localSheetId="10">'80.000'!$I$11</definedName>
    <definedName name="D8000012070" localSheetId="10">'80.000'!$I$12</definedName>
    <definedName name="D8000012080" localSheetId="10">'80.000'!$I$14</definedName>
    <definedName name="D8000012090" localSheetId="10">'80.000'!$I$16</definedName>
    <definedName name="D8000012100" localSheetId="10">'80.000'!$I$17</definedName>
    <definedName name="D8000012110" localSheetId="10">'80.000'!$I$18</definedName>
    <definedName name="D8000012120" localSheetId="10">'80.000'!$I$19</definedName>
    <definedName name="D8000012130" localSheetId="10">'80.000'!$I$23</definedName>
    <definedName name="D8000012140" localSheetId="10">'80.000'!$I$24</definedName>
    <definedName name="D8000012150" localSheetId="10">'80.000'!$I$25</definedName>
    <definedName name="D8000012160" localSheetId="10">'80.000'!$I$27</definedName>
    <definedName name="D8000012170" localSheetId="10">'80.000'!$I$29</definedName>
    <definedName name="D8000012180" localSheetId="10">'80.000'!$I$30</definedName>
    <definedName name="D8000012190" localSheetId="10">'80.000'!$I$31</definedName>
    <definedName name="D8000012200" localSheetId="10">'80.000'!$I$32</definedName>
    <definedName name="D8000012210" localSheetId="10">'80.000'!$I$35</definedName>
    <definedName name="D8000012220" localSheetId="10">'80.000'!$I$36</definedName>
    <definedName name="D8000012230" localSheetId="10">'80.000'!$I$37</definedName>
    <definedName name="D8000013010" localSheetId="10">'80.000'!$K$20</definedName>
    <definedName name="D8000013020" localSheetId="10">'80.000'!$K$33</definedName>
    <definedName name="D8000013030" localSheetId="10">'80.000'!$K$38</definedName>
    <definedName name="D8000013040" localSheetId="10">'80.000'!$K$40</definedName>
    <definedName name="D8000013050" localSheetId="10">'80.000'!$K$10</definedName>
    <definedName name="D8000013060" localSheetId="10">'80.000'!$K$11</definedName>
    <definedName name="D8000013070" localSheetId="10">'80.000'!$K$12</definedName>
    <definedName name="D8000013080" localSheetId="10">'80.000'!$K$14</definedName>
    <definedName name="D8000013090" localSheetId="10">'80.000'!$K$16</definedName>
    <definedName name="D8000013100" localSheetId="10">'80.000'!$K$17</definedName>
    <definedName name="D8000013110" localSheetId="10">'80.000'!$K$18</definedName>
    <definedName name="D8000013120" localSheetId="10">'80.000'!$K$19</definedName>
    <definedName name="D8000013130" localSheetId="10">'80.000'!$K$23</definedName>
    <definedName name="D8000013140" localSheetId="10">'80.000'!$K$24</definedName>
    <definedName name="D8000013150" localSheetId="10">'80.000'!$K$25</definedName>
    <definedName name="D8000013160" localSheetId="10">'80.000'!$K$27</definedName>
    <definedName name="D8000013170" localSheetId="10">'80.000'!$K$29</definedName>
    <definedName name="D8000013180" localSheetId="10">'80.000'!$K$30</definedName>
    <definedName name="D8000013190" localSheetId="10">'80.000'!$K$31</definedName>
    <definedName name="D8000013200" localSheetId="10">'80.000'!$K$32</definedName>
    <definedName name="D8000013210" localSheetId="10">'80.000'!$K$35</definedName>
    <definedName name="D8000013220" localSheetId="10">'80.000'!$K$36</definedName>
    <definedName name="D8000013230" localSheetId="10">'80.000'!$K$37</definedName>
    <definedName name="D8000014010" localSheetId="10">'80.000'!$M$20</definedName>
    <definedName name="D8000014020" localSheetId="10">'80.000'!$M$33</definedName>
    <definedName name="D8000014030" localSheetId="10">'80.000'!$M$38</definedName>
    <definedName name="D8000014040" localSheetId="10">'80.000'!$M$40</definedName>
    <definedName name="D8000014050" localSheetId="10">'80.000'!$M$10</definedName>
    <definedName name="D8000014060" localSheetId="10">'80.000'!$M$11</definedName>
    <definedName name="D8000014070" localSheetId="10">'80.000'!$M$12</definedName>
    <definedName name="D8000014080" localSheetId="10">'80.000'!$M$14</definedName>
    <definedName name="D8000014090" localSheetId="10">'80.000'!$M$16</definedName>
    <definedName name="D8000014100" localSheetId="10">'80.000'!$M$17</definedName>
    <definedName name="D8000014110" localSheetId="10">'80.000'!$M$18</definedName>
    <definedName name="D8000014120" localSheetId="10">'80.000'!$M$19</definedName>
    <definedName name="D8000014130" localSheetId="10">'80.000'!$M$23</definedName>
    <definedName name="D8000014140" localSheetId="10">'80.000'!$M$24</definedName>
    <definedName name="D8000014150" localSheetId="10">'80.000'!$M$25</definedName>
    <definedName name="D8000014160" localSheetId="10">'80.000'!$M$27</definedName>
    <definedName name="D8000014170" localSheetId="10">'80.000'!$M$29</definedName>
    <definedName name="D8000014180" localSheetId="10">'80.000'!$M$30</definedName>
    <definedName name="D8000014190" localSheetId="10">'80.000'!$M$31</definedName>
    <definedName name="D8000014200" localSheetId="10">'80.000'!$M$32</definedName>
    <definedName name="D8000014210" localSheetId="10">'80.000'!$M$35</definedName>
    <definedName name="D8000014220" localSheetId="10">'80.000'!$M$36</definedName>
    <definedName name="D8000014230" localSheetId="10">'80.000'!$M$37</definedName>
    <definedName name="D8000015010" localSheetId="10">'80.000'!$O$20</definedName>
    <definedName name="D8000015020" localSheetId="10">'80.000'!$O$33</definedName>
    <definedName name="D8000015030" localSheetId="10">'80.000'!$O$38</definedName>
    <definedName name="D8000015040" localSheetId="10">'80.000'!$O$40</definedName>
    <definedName name="D8000015050" localSheetId="10">'80.000'!$O$10</definedName>
    <definedName name="D8000015060" localSheetId="10">'80.000'!$O$11</definedName>
    <definedName name="D8000015070" localSheetId="10">'80.000'!$O$12</definedName>
    <definedName name="D8000015080" localSheetId="10">'80.000'!$O$14</definedName>
    <definedName name="D8000015090" localSheetId="10">'80.000'!$O$16</definedName>
    <definedName name="D8000015100" localSheetId="10">'80.000'!$O$17</definedName>
    <definedName name="D8000015110" localSheetId="10">'80.000'!$O$18</definedName>
    <definedName name="D8000015120" localSheetId="10">'80.000'!$O$19</definedName>
    <definedName name="D8000015130" localSheetId="10">'80.000'!$O$23</definedName>
    <definedName name="D8000015140" localSheetId="10">'80.000'!$O$24</definedName>
    <definedName name="D8000015150" localSheetId="10">'80.000'!$O$25</definedName>
    <definedName name="D8000015160" localSheetId="10">'80.000'!$O$27</definedName>
    <definedName name="D8000015170" localSheetId="10">'80.000'!$O$29</definedName>
    <definedName name="D8000015180" localSheetId="10">'80.000'!$O$30</definedName>
    <definedName name="D8000015190" localSheetId="10">'80.000'!$O$31</definedName>
    <definedName name="D8000015200" localSheetId="10">'80.000'!$O$32</definedName>
    <definedName name="D8000015210" localSheetId="10">'80.000'!$O$35</definedName>
    <definedName name="D8000015220" localSheetId="10">'80.000'!$O$36</definedName>
    <definedName name="D8000015230" localSheetId="10">'80.000'!$O$37</definedName>
    <definedName name="D8000019010" localSheetId="10">'80.000'!$Q$20</definedName>
    <definedName name="D8000019020" localSheetId="10">'80.000'!$Q$33</definedName>
    <definedName name="D8000019030" localSheetId="10">'80.000'!$Q$38</definedName>
    <definedName name="D8000019040" localSheetId="10">'80.000'!$Q$40</definedName>
    <definedName name="D8000019050" localSheetId="10">'80.000'!$Q$10</definedName>
    <definedName name="D8000019060" localSheetId="10">'80.000'!$Q$11</definedName>
    <definedName name="D8000019070" localSheetId="10">'80.000'!$Q$12</definedName>
    <definedName name="D8000019080" localSheetId="10">'80.000'!$Q$14</definedName>
    <definedName name="D8000019090" localSheetId="10">'80.000'!$Q$16</definedName>
    <definedName name="D8000019100" localSheetId="10">'80.000'!$Q$17</definedName>
    <definedName name="D8000019110" localSheetId="10">'80.000'!$Q$18</definedName>
    <definedName name="D8000019120" localSheetId="10">'80.000'!$Q$19</definedName>
    <definedName name="D8000019130" localSheetId="10">'80.000'!$Q$23</definedName>
    <definedName name="D8000019140" localSheetId="10">'80.000'!$Q$24</definedName>
    <definedName name="D8000019150" localSheetId="10">'80.000'!$Q$25</definedName>
    <definedName name="D8000019160" localSheetId="10">'80.000'!$Q$27</definedName>
    <definedName name="D8000019170" localSheetId="10">'80.000'!$Q$29</definedName>
    <definedName name="D8000019180" localSheetId="10">'80.000'!$Q$30</definedName>
    <definedName name="D8000019190" localSheetId="10">'80.000'!$Q$31</definedName>
    <definedName name="D8000019200" localSheetId="10">'80.000'!$Q$32</definedName>
    <definedName name="D8000019210" localSheetId="10">'80.000'!$Q$35</definedName>
    <definedName name="D8000019220" localSheetId="10">'80.000'!$Q$36</definedName>
    <definedName name="D8000019230" localSheetId="10">'80.000'!$Q$37</definedName>
    <definedName name="D8000020050" localSheetId="10">'80.000'!$T$10</definedName>
    <definedName name="D8000020060" localSheetId="10">'80.000'!$T$11</definedName>
    <definedName name="D8000020070" localSheetId="10">'80.000'!$T$12</definedName>
    <definedName name="D8000020080" localSheetId="10">'80.000'!$T$14</definedName>
    <definedName name="D8000020090" localSheetId="10">'80.000'!$T$16</definedName>
    <definedName name="D8000020100" localSheetId="10">'80.000'!$T$17</definedName>
    <definedName name="D8000020110" localSheetId="10">'80.000'!$T$18</definedName>
    <definedName name="D8000020120" localSheetId="10">'80.000'!$T$19</definedName>
    <definedName name="D8000020130" localSheetId="10">'80.000'!$T$23</definedName>
    <definedName name="D8000020140" localSheetId="10">'80.000'!$T$24</definedName>
    <definedName name="D8000020150" localSheetId="10">'80.000'!$T$25</definedName>
    <definedName name="D8000020160" localSheetId="10">'80.000'!$T$27</definedName>
    <definedName name="D8000020170" localSheetId="10">'80.000'!$T$29</definedName>
    <definedName name="D8000020180" localSheetId="10">'80.000'!$T$30</definedName>
    <definedName name="D8000020190" localSheetId="10">'80.000'!$T$31</definedName>
    <definedName name="D8000020200" localSheetId="10">'80.000'!$T$32</definedName>
    <definedName name="D8000020210" localSheetId="10">'80.000'!$T$35</definedName>
    <definedName name="D8000020220" localSheetId="10">'80.000'!$T$36</definedName>
    <definedName name="D8000020230" localSheetId="10">'80.000'!$T$37</definedName>
    <definedName name="D8000021050" localSheetId="10">'80.000'!$V$10</definedName>
    <definedName name="D8000021060" localSheetId="10">'80.000'!$V$11</definedName>
    <definedName name="D8000021070" localSheetId="10">'80.000'!$V$12</definedName>
    <definedName name="D8000021080" localSheetId="10">'80.000'!$V$14</definedName>
    <definedName name="D8000021090" localSheetId="10">'80.000'!$V$16</definedName>
    <definedName name="D8000021100" localSheetId="10">'80.000'!$V$17</definedName>
    <definedName name="D8000021110" localSheetId="10">'80.000'!$V$18</definedName>
    <definedName name="D8000021120" localSheetId="10">'80.000'!$V$19</definedName>
    <definedName name="D8000021130" localSheetId="10">'80.000'!$V$23</definedName>
    <definedName name="D8000021140" localSheetId="10">'80.000'!$V$24</definedName>
    <definedName name="D8000021150" localSheetId="10">'80.000'!$V$25</definedName>
    <definedName name="D8000021160" localSheetId="10">'80.000'!$V$27</definedName>
    <definedName name="D8000021170" localSheetId="10">'80.000'!$V$29</definedName>
    <definedName name="D8000021180" localSheetId="10">'80.000'!$V$30</definedName>
    <definedName name="D8000021190" localSheetId="10">'80.000'!$V$31</definedName>
    <definedName name="D8000021200" localSheetId="10">'80.000'!$V$32</definedName>
    <definedName name="D8000021210" localSheetId="10">'80.000'!$V$35</definedName>
    <definedName name="D8000021220" localSheetId="10">'80.000'!$V$36</definedName>
    <definedName name="D8000021230" localSheetId="10">'80.000'!$V$37</definedName>
    <definedName name="D8000022050" localSheetId="10">'80.000'!$X$10</definedName>
    <definedName name="D8000022060" localSheetId="10">'80.000'!$X$11</definedName>
    <definedName name="D8000022070" localSheetId="10">'80.000'!$X$12</definedName>
    <definedName name="D8000022080" localSheetId="10">'80.000'!$X$14</definedName>
    <definedName name="D8000022090" localSheetId="10">'80.000'!$X$16</definedName>
    <definedName name="D8000022100" localSheetId="10">'80.000'!$X$17</definedName>
    <definedName name="D8000022110" localSheetId="10">'80.000'!$X$18</definedName>
    <definedName name="D8000022120" localSheetId="10">'80.000'!$X$19</definedName>
    <definedName name="D8000022130" localSheetId="10">'80.000'!$X$23</definedName>
    <definedName name="D8000022140" localSheetId="10">'80.000'!$X$24</definedName>
    <definedName name="D8000022150" localSheetId="10">'80.000'!$X$25</definedName>
    <definedName name="D8000022160" localSheetId="10">'80.000'!$X$27</definedName>
    <definedName name="D8000022170" localSheetId="10">'80.000'!$X$29</definedName>
    <definedName name="D8000022180" localSheetId="10">'80.000'!$X$30</definedName>
    <definedName name="D8000022190" localSheetId="10">'80.000'!$X$31</definedName>
    <definedName name="D8000022200" localSheetId="10">'80.000'!$X$32</definedName>
    <definedName name="D8000022210" localSheetId="10">'80.000'!$X$35</definedName>
    <definedName name="D8000022220" localSheetId="10">'80.000'!$X$36</definedName>
    <definedName name="D8000022230" localSheetId="10">'80.000'!$X$37</definedName>
    <definedName name="D8000023050" localSheetId="10">'80.000'!$Z$10</definedName>
    <definedName name="D8000023060" localSheetId="10">'80.000'!$Z$11</definedName>
    <definedName name="D8000023070" localSheetId="10">'80.000'!$Z$12</definedName>
    <definedName name="D8000023080" localSheetId="10">'80.000'!$Z$14</definedName>
    <definedName name="D8000023090" localSheetId="10">'80.000'!$Z$16</definedName>
    <definedName name="D8000023100" localSheetId="10">'80.000'!$Z$17</definedName>
    <definedName name="D8000023110" localSheetId="10">'80.000'!$Z$18</definedName>
    <definedName name="D8000023120" localSheetId="10">'80.000'!$Z$19</definedName>
    <definedName name="D8000023130" localSheetId="10">'80.000'!$Z$23</definedName>
    <definedName name="D8000023140" localSheetId="10">'80.000'!$Z$24</definedName>
    <definedName name="D8000023150" localSheetId="10">'80.000'!$Z$25</definedName>
    <definedName name="D8000023160" localSheetId="10">'80.000'!$Z$27</definedName>
    <definedName name="D8000023170" localSheetId="10">'80.000'!$Z$29</definedName>
    <definedName name="D8000023180" localSheetId="10">'80.000'!$Z$30</definedName>
    <definedName name="D8000023190" localSheetId="10">'80.000'!$Z$31</definedName>
    <definedName name="D8000023200" localSheetId="10">'80.000'!$Z$32</definedName>
    <definedName name="D8000023210" localSheetId="10">'80.000'!$Z$35</definedName>
    <definedName name="D8000023220" localSheetId="10">'80.000'!$Z$36</definedName>
    <definedName name="D8000023230" localSheetId="10">'80.000'!$Z$37</definedName>
    <definedName name="D8000024050" localSheetId="10">'80.000'!$AB$10</definedName>
    <definedName name="D8000024060" localSheetId="10">'80.000'!$AB$11</definedName>
    <definedName name="D8000024070" localSheetId="10">'80.000'!$AB$12</definedName>
    <definedName name="D8000024080" localSheetId="10">'80.000'!$AB$14</definedName>
    <definedName name="D8000024090" localSheetId="10">'80.000'!$AB$16</definedName>
    <definedName name="D8000024100" localSheetId="10">'80.000'!$AB$17</definedName>
    <definedName name="D8000024110" localSheetId="10">'80.000'!$AB$18</definedName>
    <definedName name="D8000024120" localSheetId="10">'80.000'!$AB$19</definedName>
    <definedName name="D8000024130" localSheetId="10">'80.000'!$AB$23</definedName>
    <definedName name="D8000024140" localSheetId="10">'80.000'!$AB$24</definedName>
    <definedName name="D8000024150" localSheetId="10">'80.000'!$AB$25</definedName>
    <definedName name="D8000024160" localSheetId="10">'80.000'!$AB$27</definedName>
    <definedName name="D8000024170" localSheetId="10">'80.000'!$AB$29</definedName>
    <definedName name="D8000024180" localSheetId="10">'80.000'!$AB$30</definedName>
    <definedName name="D8000024190" localSheetId="10">'80.000'!$AB$31</definedName>
    <definedName name="D8000024200" localSheetId="10">'80.000'!$AB$32</definedName>
    <definedName name="D8000024210" localSheetId="10">'80.000'!$AB$35</definedName>
    <definedName name="D8000024220" localSheetId="10">'80.000'!$AB$36</definedName>
    <definedName name="D8000024230" localSheetId="10">'80.000'!$AB$37</definedName>
    <definedName name="D8000025050" localSheetId="10">'80.000'!$AD$10</definedName>
    <definedName name="D8000025060" localSheetId="10">'80.000'!$AD$11</definedName>
    <definedName name="D8000025070" localSheetId="10">'80.000'!$AD$12</definedName>
    <definedName name="D8000025080" localSheetId="10">'80.000'!$AD$14</definedName>
    <definedName name="D8000025090" localSheetId="10">'80.000'!$AD$16</definedName>
    <definedName name="D8000025100" localSheetId="10">'80.000'!$AD$17</definedName>
    <definedName name="D8000025110" localSheetId="10">'80.000'!$AD$18</definedName>
    <definedName name="D8000025120" localSheetId="10">'80.000'!$AD$19</definedName>
    <definedName name="D8000025130" localSheetId="10">'80.000'!$AD$23</definedName>
    <definedName name="D8000025140" localSheetId="10">'80.000'!$AD$24</definedName>
    <definedName name="D8000025150" localSheetId="10">'80.000'!$AD$25</definedName>
    <definedName name="D8000025160" localSheetId="10">'80.000'!$AD$27</definedName>
    <definedName name="D8000025170" localSheetId="10">'80.000'!$AD$29</definedName>
    <definedName name="D8000025180" localSheetId="10">'80.000'!$AD$30</definedName>
    <definedName name="D8000025190" localSheetId="10">'80.000'!$AD$31</definedName>
    <definedName name="D8000025200" localSheetId="10">'80.000'!$AD$32</definedName>
    <definedName name="D8000025210" localSheetId="10">'80.000'!$AD$35</definedName>
    <definedName name="D8000025220" localSheetId="10">'80.000'!$AD$36</definedName>
    <definedName name="D8000025230" localSheetId="10">'80.000'!$AD$37</definedName>
    <definedName name="D8000029050" localSheetId="10">'80.000'!$AF$10</definedName>
    <definedName name="D8000029060" localSheetId="10">'80.000'!$AF$11</definedName>
    <definedName name="D8000029070" localSheetId="10">'80.000'!$AF$12</definedName>
    <definedName name="D8000029080" localSheetId="10">'80.000'!$AF$14</definedName>
    <definedName name="D8000029090" localSheetId="10">'80.000'!$AF$16</definedName>
    <definedName name="D8000029100" localSheetId="10">'80.000'!$AF$17</definedName>
    <definedName name="D8000029110" localSheetId="10">'80.000'!$AF$18</definedName>
    <definedName name="D8000029120" localSheetId="10">'80.000'!$AF$19</definedName>
    <definedName name="D8000029130" localSheetId="10">'80.000'!$AF$23</definedName>
    <definedName name="D8000029140" localSheetId="10">'80.000'!$AF$24</definedName>
    <definedName name="D8000029150" localSheetId="10">'80.000'!$AF$25</definedName>
    <definedName name="D8000029160" localSheetId="10">'80.000'!$AF$27</definedName>
    <definedName name="D8000029170" localSheetId="10">'80.000'!$AF$29</definedName>
    <definedName name="D8000029180" localSheetId="10">'80.000'!$AF$30</definedName>
    <definedName name="D8000029190" localSheetId="10">'80.000'!$AF$31</definedName>
    <definedName name="D8000029200" localSheetId="10">'80.000'!$AF$32</definedName>
    <definedName name="D8000029210" localSheetId="10">'80.000'!$AF$35</definedName>
    <definedName name="D8000029220" localSheetId="10">'80.000'!$AF$36</definedName>
    <definedName name="D8000029230" localSheetId="10">'80.000'!$AF$37</definedName>
    <definedName name="D9000010010" localSheetId="11">'90.000'!$C$10</definedName>
    <definedName name="D9000010020" localSheetId="11">'90.000'!$C$12</definedName>
    <definedName name="D9000010030" localSheetId="11">'90.000'!$C$11</definedName>
    <definedName name="D9000010040" localSheetId="11">'90.000'!$C$14</definedName>
    <definedName name="D9000010050" localSheetId="11">'90.000'!$C$16</definedName>
    <definedName name="D9000010060" localSheetId="11">'90.000'!$C$15</definedName>
    <definedName name="D9000010070" localSheetId="11">'90.000'!$C$18</definedName>
    <definedName name="D9000010080" localSheetId="11">'90.000'!#REF!</definedName>
    <definedName name="D9000010090" localSheetId="11">'90.000'!$C$19</definedName>
    <definedName name="D9000010100" localSheetId="11">'90.000'!$C$20</definedName>
    <definedName name="D9000011010" localSheetId="11">'90.000'!$E$10</definedName>
    <definedName name="D9000011020" localSheetId="11">'90.000'!$E$12</definedName>
    <definedName name="D9000011030" localSheetId="11">'90.000'!$E$11</definedName>
    <definedName name="D9000011040" localSheetId="11">'90.000'!$E$14</definedName>
    <definedName name="D9000011050" localSheetId="11">'90.000'!$E$16</definedName>
    <definedName name="D9000011060" localSheetId="11">'90.000'!$E$15</definedName>
    <definedName name="D9000011070" localSheetId="11">'90.000'!$E$18</definedName>
    <definedName name="D9000011080" localSheetId="11">'90.000'!#REF!</definedName>
    <definedName name="D9000011090" localSheetId="11">'90.000'!$E$19</definedName>
    <definedName name="D9000011100" localSheetId="11">'90.000'!$E$20</definedName>
    <definedName name="D9000012010" localSheetId="11">'90.000'!$G$10</definedName>
    <definedName name="D9000012020" localSheetId="11">'90.000'!$G$12</definedName>
    <definedName name="D9000012030" localSheetId="11">'90.000'!$G$11</definedName>
    <definedName name="D9000012040" localSheetId="11">'90.000'!$G$14</definedName>
    <definedName name="D9000012050" localSheetId="11">'90.000'!$G$16</definedName>
    <definedName name="D9000012060" localSheetId="11">'90.000'!$G$15</definedName>
    <definedName name="D9000012070" localSheetId="11">'90.000'!$G$18</definedName>
    <definedName name="D9000012080" localSheetId="11">'90.000'!#REF!</definedName>
    <definedName name="D9000012090" localSheetId="11">'90.000'!$G$19</definedName>
    <definedName name="D9000012100" localSheetId="11">'90.000'!$G$20</definedName>
    <definedName name="D9000013010" localSheetId="11">'90.000'!$I$10</definedName>
    <definedName name="D9000013020" localSheetId="11">'90.000'!$I$12</definedName>
    <definedName name="D9000013030" localSheetId="11">'90.000'!$I$11</definedName>
    <definedName name="D9000013040" localSheetId="11">'90.000'!$I$14</definedName>
    <definedName name="D9000013050" localSheetId="11">'90.000'!$I$16</definedName>
    <definedName name="D9000013060" localSheetId="11">'90.000'!$I$15</definedName>
    <definedName name="D9000013070" localSheetId="11">'90.000'!$I$18</definedName>
    <definedName name="D9000013080" localSheetId="11">'90.000'!#REF!</definedName>
    <definedName name="D9000013090" localSheetId="11">'90.000'!$I$19</definedName>
    <definedName name="D9000013100" localSheetId="11">'90.000'!$I$20</definedName>
    <definedName name="D9000014010" localSheetId="11">'90.000'!$K$10</definedName>
    <definedName name="D9000014020" localSheetId="11">'90.000'!$K$12</definedName>
    <definedName name="D9000014030" localSheetId="11">'90.000'!$K$11</definedName>
    <definedName name="D9000014040" localSheetId="11">'90.000'!$K$14</definedName>
    <definedName name="D9000014050" localSheetId="11">'90.000'!$K$16</definedName>
    <definedName name="D9000014060" localSheetId="11">'90.000'!$K$15</definedName>
    <definedName name="D9000014070" localSheetId="11">'90.000'!$K$18</definedName>
    <definedName name="D9000014080" localSheetId="11">'90.000'!#REF!</definedName>
    <definedName name="D9000014090" localSheetId="11">'90.000'!$K$19</definedName>
    <definedName name="D9000014100" localSheetId="11">'90.000'!$K$20</definedName>
    <definedName name="D9000015010" localSheetId="11">'90.000'!$M$10</definedName>
    <definedName name="D9000015020" localSheetId="11">'90.000'!$M$12</definedName>
    <definedName name="D9000015030" localSheetId="11">'90.000'!$M$11</definedName>
    <definedName name="D9000015040" localSheetId="11">'90.000'!$M$14</definedName>
    <definedName name="D9000015050" localSheetId="11">'90.000'!$M$16</definedName>
    <definedName name="D9000015060" localSheetId="11">'90.000'!$M$15</definedName>
    <definedName name="D9000015070" localSheetId="11">'90.000'!$M$18</definedName>
    <definedName name="D9000015080" localSheetId="11">'90.000'!#REF!</definedName>
    <definedName name="D9000015090" localSheetId="11">'90.000'!$M$19</definedName>
    <definedName name="D9000015100" localSheetId="11">'90.000'!$M$20</definedName>
    <definedName name="D9000019010" localSheetId="11">'90.000'!$O$10</definedName>
    <definedName name="D9000019020" localSheetId="11">'90.000'!$O$12</definedName>
    <definedName name="D9000019030" localSheetId="11">'90.000'!$O$11</definedName>
    <definedName name="D9000019040" localSheetId="11">'90.000'!$O$14</definedName>
    <definedName name="D9000019050" localSheetId="11">'90.000'!$O$16</definedName>
    <definedName name="D9000019060" localSheetId="11">'90.000'!$O$15</definedName>
    <definedName name="D9000019070" localSheetId="11">'90.000'!$O$18</definedName>
    <definedName name="D9000019080" localSheetId="11">'90.000'!#REF!</definedName>
    <definedName name="D9000019090" localSheetId="11">'90.000'!$O$19</definedName>
    <definedName name="D9000019100" localSheetId="11">'90.000'!$O$20</definedName>
    <definedName name="data">[5]data!$A$2:$D$466</definedName>
    <definedName name="dataAMF">[5]dataAMF!$A$2:$D$93</definedName>
    <definedName name="DataMR" localSheetId="5">#REF!</definedName>
    <definedName name="DataMR">#REF!</definedName>
    <definedName name="DataRange" localSheetId="5">#REF!</definedName>
    <definedName name="DataRange">#REF!</definedName>
    <definedName name="DataRange2" localSheetId="5">#REF!</definedName>
    <definedName name="DataRange2">#REF!</definedName>
    <definedName name="Date" localSheetId="14">#REF!</definedName>
    <definedName name="Date" localSheetId="5">#REF!</definedName>
    <definedName name="Date" localSheetId="8">#REF!</definedName>
    <definedName name="Date" localSheetId="9">#REF!</definedName>
    <definedName name="Date" localSheetId="0">#REF!</definedName>
    <definedName name="Date">#REF!</definedName>
    <definedName name="Derivatives" localSheetId="14">#REF!</definedName>
    <definedName name="Derivatives" localSheetId="5">#REF!</definedName>
    <definedName name="Derivatives" localSheetId="8">#REF!</definedName>
    <definedName name="Derivatives" localSheetId="9">#REF!</definedName>
    <definedName name="Derivatives" localSheetId="0">#REF!</definedName>
    <definedName name="Derivatives">#REF!</definedName>
    <definedName name="ExpenseNP" localSheetId="5">#REF!</definedName>
    <definedName name="ExpenseNP">#REF!</definedName>
    <definedName name="f" localSheetId="5" hidden="1">#REF!</definedName>
    <definedName name="f" localSheetId="8" hidden="1">#REF!</definedName>
    <definedName name="f" hidden="1">#REF!</definedName>
    <definedName name="f_2" hidden="1">#REF!</definedName>
    <definedName name="fffff" localSheetId="5" hidden="1">#REF!</definedName>
    <definedName name="fffff" localSheetId="8" hidden="1">#REF!</definedName>
    <definedName name="fffff" hidden="1">#REF!</definedName>
    <definedName name="fffff2" hidden="1">#REF!</definedName>
    <definedName name="FICode" localSheetId="5">#REF!</definedName>
    <definedName name="FICode">#REF!</definedName>
    <definedName name="FileLinks" localSheetId="14">#REF!</definedName>
    <definedName name="FileLinks" localSheetId="5">#REF!</definedName>
    <definedName name="FileLinks" localSheetId="8">#REF!</definedName>
    <definedName name="FileLinks" localSheetId="9">#REF!</definedName>
    <definedName name="FileLinks">#REF!</definedName>
    <definedName name="FT15.Areas">'[6]FT15.Tables'!$C$21:$C$26</definedName>
    <definedName name="FT15.ICS.NLSegm">'[6]FT15.Tables'!$C$104:$C$110</definedName>
    <definedName name="FT15.IndexSheet">'[6]FT15.Index'!$A$1</definedName>
    <definedName name="FT15.LSegm">'[6]FT15.Tables'!$C$66:$C$81</definedName>
    <definedName name="FT15.ReportingPhases">'[6]FT15.Tables'!$C$10:$C$12</definedName>
    <definedName name="FT15.ReportingUnits">'[6]FT15.Tables'!$C$4:$C$7</definedName>
    <definedName name="FT15.SpecificCurrencies">'[6]FT15.Tables'!$C$29:$C$63</definedName>
    <definedName name="helen" localSheetId="5">#N/A</definedName>
    <definedName name="helen" localSheetId="8">#N/A</definedName>
    <definedName name="helen" localSheetId="0">#N/A</definedName>
    <definedName name="helen">#N/A</definedName>
    <definedName name="hj" localSheetId="5">'[2]Matrix (all or red_int) Test #1'!#REF!</definedName>
    <definedName name="hj">'[2]Matrix (all or red_int) Test #1'!#REF!</definedName>
    <definedName name="ICS.Market.Corr">'[6]ICS.Market risk'!$P$12:$V$18</definedName>
    <definedName name="Insurer" localSheetId="5">#REF!</definedName>
    <definedName name="Insurer" localSheetId="8">#REF!</definedName>
    <definedName name="Insurer">#REF!</definedName>
    <definedName name="karen" localSheetId="5">#N/A</definedName>
    <definedName name="karen" localSheetId="8">#N/A</definedName>
    <definedName name="karen" localSheetId="0">#N/A</definedName>
    <definedName name="karen">#N/A</definedName>
    <definedName name="Lapse_Risk_A" localSheetId="14">#REF!</definedName>
    <definedName name="Lapse_Risk_A" localSheetId="5">#REF!</definedName>
    <definedName name="Lapse_Risk_A" localSheetId="8">#REF!</definedName>
    <definedName name="Lapse_Risk_A" localSheetId="9">#REF!</definedName>
    <definedName name="Lapse_Risk_A" localSheetId="0">#REF!</definedName>
    <definedName name="Lapse_Risk_A">#REF!</definedName>
    <definedName name="Lapse_Risk_B" localSheetId="14">#REF!</definedName>
    <definedName name="Lapse_Risk_B" localSheetId="5">#REF!</definedName>
    <definedName name="Lapse_Risk_B" localSheetId="8">#REF!</definedName>
    <definedName name="Lapse_Risk_B" localSheetId="9">#REF!</definedName>
    <definedName name="Lapse_Risk_B" localSheetId="0">#REF!</definedName>
    <definedName name="Lapse_Risk_B">#REF!</definedName>
    <definedName name="Lapse_Risk_C" localSheetId="14">#REF!</definedName>
    <definedName name="Lapse_Risk_C" localSheetId="5">#REF!</definedName>
    <definedName name="Lapse_Risk_C" localSheetId="8">#REF!</definedName>
    <definedName name="Lapse_Risk_C" localSheetId="9">#REF!</definedName>
    <definedName name="Lapse_Risk_C" localSheetId="0">#REF!</definedName>
    <definedName name="Lapse_Risk_C">#REF!</definedName>
    <definedName name="Lapse_Risk_D" localSheetId="14">#REF!</definedName>
    <definedName name="Lapse_Risk_D" localSheetId="5">#REF!</definedName>
    <definedName name="Lapse_Risk_D" localSheetId="8">#REF!</definedName>
    <definedName name="Lapse_Risk_D" localSheetId="9">#REF!</definedName>
    <definedName name="Lapse_Risk_D" localSheetId="0">#REF!</definedName>
    <definedName name="Lapse_Risk_D">#REF!</definedName>
    <definedName name="LapseSupport" localSheetId="5">#REF!</definedName>
    <definedName name="LapseSupport">#REF!</definedName>
    <definedName name="LapseSupportNP" localSheetId="5">#REF!</definedName>
    <definedName name="LapseSupportNP">#REF!</definedName>
    <definedName name="line_A_2B" localSheetId="14">'[4]25010'!#REF!</definedName>
    <definedName name="line_A_2B" localSheetId="5">'[4]25010'!#REF!</definedName>
    <definedName name="line_A_2B" localSheetId="8">'[4]25010'!#REF!</definedName>
    <definedName name="line_A_2B" localSheetId="9">'[4]25010'!#REF!</definedName>
    <definedName name="line_A_2B" localSheetId="0">'[4]25010'!#REF!</definedName>
    <definedName name="line_A_2B">'[4]25010'!#REF!</definedName>
    <definedName name="line_B_2B" localSheetId="5">'[4]25010'!#REF!</definedName>
    <definedName name="line_B_2B" localSheetId="8">'[4]25010'!#REF!</definedName>
    <definedName name="line_B_2B" localSheetId="0">'[4]25010'!#REF!</definedName>
    <definedName name="line_B_2B">'[4]25010'!#REF!</definedName>
    <definedName name="line_C_2B" localSheetId="5">'[4]25010'!#REF!</definedName>
    <definedName name="line_C_2B" localSheetId="8">'[4]25010'!#REF!</definedName>
    <definedName name="line_C_2B" localSheetId="0">'[4]25010'!#REF!</definedName>
    <definedName name="line_C_2B">'[4]25010'!#REF!</definedName>
    <definedName name="line_D_2B" localSheetId="5">'[4]25010'!#REF!</definedName>
    <definedName name="line_D_2B" localSheetId="8">'[4]25010'!#REF!</definedName>
    <definedName name="line_D_2B" localSheetId="0">'[4]25010'!#REF!</definedName>
    <definedName name="line_D_2B">'[4]25010'!#REF!</definedName>
    <definedName name="line_E_2B" localSheetId="5">'[4]25010'!#REF!</definedName>
    <definedName name="line_E_2B" localSheetId="8">'[4]25010'!#REF!</definedName>
    <definedName name="line_E_2B" localSheetId="0">'[4]25010'!#REF!</definedName>
    <definedName name="line_E_2B">'[4]25010'!#REF!</definedName>
    <definedName name="line_F_2B" localSheetId="5">'[4]25010'!#REF!</definedName>
    <definedName name="line_F_2B" localSheetId="8">'[4]25010'!#REF!</definedName>
    <definedName name="line_F_2B" localSheetId="0">'[4]25010'!#REF!</definedName>
    <definedName name="line_F_2B">'[4]25010'!#REF!</definedName>
    <definedName name="line_G_2B" localSheetId="5">'[4]25010'!#REF!</definedName>
    <definedName name="line_G_2B" localSheetId="8">'[4]25010'!#REF!</definedName>
    <definedName name="line_G_2B" localSheetId="0">'[4]25010'!#REF!</definedName>
    <definedName name="line_G_2B">'[4]25010'!#REF!</definedName>
    <definedName name="line_L" localSheetId="5">'[4]25010'!#REF!</definedName>
    <definedName name="line_L" localSheetId="8">'[4]25010'!#REF!</definedName>
    <definedName name="line_L" localSheetId="0">'[4]25010'!#REF!</definedName>
    <definedName name="line_L">'[4]25010'!#REF!</definedName>
    <definedName name="line_M" localSheetId="5">'[7]20.020'!#REF!</definedName>
    <definedName name="line_M" localSheetId="8">'[7]20.020'!#REF!</definedName>
    <definedName name="line_M" localSheetId="0">'[7]20.020'!#REF!</definedName>
    <definedName name="line_M">'[7]20.020'!#REF!</definedName>
    <definedName name="line_p" localSheetId="5">'[4]25010'!#REF!</definedName>
    <definedName name="line_p" localSheetId="8">'[4]25010'!#REF!</definedName>
    <definedName name="line_p" localSheetId="0">'[4]25010'!#REF!</definedName>
    <definedName name="line_p">'[4]25010'!#REF!</definedName>
    <definedName name="line_U" localSheetId="5">'[7]20.020'!#REF!</definedName>
    <definedName name="line_U" localSheetId="8">'[7]20.020'!#REF!</definedName>
    <definedName name="line_U" localSheetId="0">'[7]20.020'!#REF!</definedName>
    <definedName name="line_U">'[7]20.020'!#REF!</definedName>
    <definedName name="line_V" localSheetId="5">'[7]20.020'!#REF!</definedName>
    <definedName name="line_V" localSheetId="8">'[7]20.020'!#REF!</definedName>
    <definedName name="line_V" localSheetId="0">'[7]20.020'!#REF!</definedName>
    <definedName name="line_V">'[7]20.020'!#REF!</definedName>
    <definedName name="LongevityNP" localSheetId="5">#REF!</definedName>
    <definedName name="LongevityNP">#REF!</definedName>
    <definedName name="LYTB" localSheetId="5">'[8]Carry Forward'!#REF!</definedName>
    <definedName name="LYTB" localSheetId="8">'[8]Carry Forward'!#REF!</definedName>
    <definedName name="LYTB">'[8]Carry Forward'!#REF!</definedName>
    <definedName name="MODEL">'[8]Cover page:95000A'!$A$1:$V$242</definedName>
    <definedName name="morb_index" localSheetId="14">MATCH('120.100'!morb_req_comp,#REF!,1)</definedName>
    <definedName name="morb_index" localSheetId="5">MATCH('20.600'!morb_req_comp,#REF!,1)</definedName>
    <definedName name="morb_index" localSheetId="8">MATCH([9]!morb_req_comp,#REF!,1)</definedName>
    <definedName name="morb_index" localSheetId="9">MATCH('60.000'!morb_req_comp,#REF!,1)</definedName>
    <definedName name="morb_index" localSheetId="0">MATCH(COVER!morb_req_comp,#REF!,1)</definedName>
    <definedName name="morb_index">MATCH([9]!morb_req_comp,#REF!,1)</definedName>
    <definedName name="morb_req_comp" localSheetId="14">#REF!</definedName>
    <definedName name="morb_req_comp" localSheetId="5">#REF!</definedName>
    <definedName name="morb_req_comp" localSheetId="8">#REF!</definedName>
    <definedName name="morb_req_comp" localSheetId="9">#REF!</definedName>
    <definedName name="morb_req_comp" localSheetId="0">#REF!</definedName>
    <definedName name="morb_req_comp">#REF!</definedName>
    <definedName name="mort_index" localSheetId="14">MATCH('120.100'!mort_req_comp,#REF!,1)</definedName>
    <definedName name="mort_index" localSheetId="5">MATCH('20.600'!mort_req_comp,#REF!,1)</definedName>
    <definedName name="mort_index" localSheetId="8">MATCH([9]!mort_req_comp,#REF!,1)</definedName>
    <definedName name="mort_index" localSheetId="9">MATCH('60.000'!mort_req_comp,#REF!,1)</definedName>
    <definedName name="mort_index" localSheetId="0">MATCH(COVER!mort_req_comp,#REF!,1)</definedName>
    <definedName name="mort_index">MATCH([9]!mort_req_comp,#REF!,1)</definedName>
    <definedName name="mort_req_comp" localSheetId="14">#REF!+#REF!</definedName>
    <definedName name="mort_req_comp" localSheetId="5">#REF!+#REF!</definedName>
    <definedName name="mort_req_comp" localSheetId="8">#REF!+#REF!</definedName>
    <definedName name="mort_req_comp" localSheetId="9">#REF!+#REF!</definedName>
    <definedName name="mort_req_comp" localSheetId="0">#REF!+#REF!</definedName>
    <definedName name="mort_req_comp">#REF!+#REF!</definedName>
    <definedName name="MortalityNP" localSheetId="5">#REF!</definedName>
    <definedName name="MortalityNP">#REF!</definedName>
    <definedName name="nancy" localSheetId="14">MATCH('120.100'!mort_req_comp,#REF!,1)</definedName>
    <definedName name="nancy" localSheetId="5">MATCH('20.600'!mort_req_comp,#REF!,1)</definedName>
    <definedName name="nancy" localSheetId="8">MATCH([9]!mort_req_comp,#REF!,1)</definedName>
    <definedName name="nancy" localSheetId="9">MATCH('60.000'!mort_req_comp,#REF!,1)</definedName>
    <definedName name="nancy" localSheetId="0">MATCH(COVER!mort_req_comp,#REF!,1)</definedName>
    <definedName name="nancy">MATCH([9]!mort_req_comp,#REF!,1)</definedName>
    <definedName name="NewLinks" localSheetId="14">#REF!</definedName>
    <definedName name="NewLinks" localSheetId="5">#REF!</definedName>
    <definedName name="NewLinks" localSheetId="8">#REF!</definedName>
    <definedName name="NewLinks" localSheetId="9">#REF!</definedName>
    <definedName name="NewLinks">#REF!</definedName>
    <definedName name="NonLapseSupport" localSheetId="5">#REF!</definedName>
    <definedName name="NonLapseSupport">#REF!</definedName>
    <definedName name="NonLapseSupportNP" localSheetId="5">#REF!</definedName>
    <definedName name="NonLapseSupportNP">#REF!</definedName>
    <definedName name="PAGE1000" localSheetId="5">#REF!</definedName>
    <definedName name="PAGE1000" localSheetId="8">#REF!</definedName>
    <definedName name="PAGE1000">#REF!</definedName>
    <definedName name="PAGE1001" localSheetId="5">'[10]10001'!#REF!</definedName>
    <definedName name="PAGE1001" localSheetId="8">'[10]10001'!#REF!</definedName>
    <definedName name="PAGE1001">'[10]10001'!#REF!</definedName>
    <definedName name="PAGE1002" localSheetId="5">'[11]1002'!#REF!</definedName>
    <definedName name="PAGE1002" localSheetId="8">'[11]1002'!#REF!</definedName>
    <definedName name="PAGE1002">'[11]1002'!#REF!</definedName>
    <definedName name="PAGE1010" localSheetId="5">'[12]10010'!#REF!</definedName>
    <definedName name="PAGE1010" localSheetId="8">'[12]10010'!#REF!</definedName>
    <definedName name="PAGE1010">'[12]10010'!#REF!</definedName>
    <definedName name="PAGE1020" localSheetId="5">#REF!</definedName>
    <definedName name="PAGE1020" localSheetId="8">#REF!</definedName>
    <definedName name="PAGE1020">#REF!</definedName>
    <definedName name="PAGE1030" localSheetId="5">#REF!</definedName>
    <definedName name="PAGE1030" localSheetId="8">#REF!</definedName>
    <definedName name="PAGE1030">#REF!</definedName>
    <definedName name="PAGE1040" localSheetId="5">#REF!</definedName>
    <definedName name="PAGE1040" localSheetId="8">#REF!</definedName>
    <definedName name="PAGE1040">#REF!</definedName>
    <definedName name="PAGE1070" localSheetId="5">#REF!</definedName>
    <definedName name="PAGE1070" localSheetId="8">#REF!</definedName>
    <definedName name="PAGE1070">#REF!</definedName>
    <definedName name="PAGE1081" localSheetId="5">#REF!</definedName>
    <definedName name="PAGE1081" localSheetId="8">#REF!</definedName>
    <definedName name="PAGE1081">#REF!</definedName>
    <definedName name="PAGE2045" localSheetId="5">'[13]20046'!#REF!</definedName>
    <definedName name="PAGE2045" localSheetId="8">'[13]20046'!#REF!</definedName>
    <definedName name="PAGE2045">'[13]20046'!#REF!</definedName>
    <definedName name="PAGE2050" localSheetId="5">#REF!</definedName>
    <definedName name="PAGE2050" localSheetId="8">#REF!</definedName>
    <definedName name="PAGE2050">#REF!</definedName>
    <definedName name="PAGE2056" localSheetId="5">#REF!</definedName>
    <definedName name="PAGE2056" localSheetId="8">#REF!</definedName>
    <definedName name="PAGE2056">#REF!</definedName>
    <definedName name="PAGE2071" localSheetId="5">#REF!</definedName>
    <definedName name="PAGE2071" localSheetId="8">#REF!</definedName>
    <definedName name="PAGE2071">#REF!</definedName>
    <definedName name="PAGE3050" localSheetId="5">#REF!</definedName>
    <definedName name="PAGE3050" localSheetId="8">#REF!</definedName>
    <definedName name="PAGE3050">#REF!</definedName>
    <definedName name="PAGE4011" localSheetId="5">#REF!</definedName>
    <definedName name="PAGE4011" localSheetId="8">#REF!</definedName>
    <definedName name="PAGE4011">#REF!</definedName>
    <definedName name="PAGE4030" localSheetId="5">#REF!</definedName>
    <definedName name="PAGE4030" localSheetId="8">#REF!</definedName>
    <definedName name="PAGE4030">#REF!</definedName>
    <definedName name="PAGE4040" localSheetId="5">#REF!</definedName>
    <definedName name="PAGE4040" localSheetId="8">#REF!</definedName>
    <definedName name="PAGE4040">#REF!</definedName>
    <definedName name="PAGE4041" localSheetId="5">#REF!</definedName>
    <definedName name="PAGE4041" localSheetId="8">#REF!</definedName>
    <definedName name="PAGE4041">#REF!</definedName>
    <definedName name="PAGE4042" localSheetId="5">#REF!</definedName>
    <definedName name="PAGE4042" localSheetId="8">#REF!</definedName>
    <definedName name="PAGE4042">#REF!</definedName>
    <definedName name="PAGE4043" localSheetId="5">#REF!</definedName>
    <definedName name="PAGE4043" localSheetId="8">#REF!</definedName>
    <definedName name="PAGE4043">#REF!</definedName>
    <definedName name="PAGE4044" localSheetId="5">#REF!</definedName>
    <definedName name="PAGE4044" localSheetId="8">#REF!</definedName>
    <definedName name="PAGE4044">#REF!</definedName>
    <definedName name="PAGE5041" localSheetId="5">#REF!</definedName>
    <definedName name="PAGE5041" localSheetId="8">#REF!</definedName>
    <definedName name="PAGE5041">#REF!</definedName>
    <definedName name="PAGE5051" localSheetId="5">#REF!</definedName>
    <definedName name="PAGE5051" localSheetId="8">#REF!</definedName>
    <definedName name="PAGE5051">#REF!</definedName>
    <definedName name="PAGE5053" localSheetId="5">#REF!</definedName>
    <definedName name="PAGE5053" localSheetId="8">#REF!</definedName>
    <definedName name="PAGE5053">#REF!</definedName>
    <definedName name="PAGE5060" localSheetId="5">#REF!</definedName>
    <definedName name="PAGE5060" localSheetId="8">#REF!</definedName>
    <definedName name="PAGE5060">#REF!</definedName>
    <definedName name="PAGE5061" localSheetId="5">#REF!</definedName>
    <definedName name="PAGE5061" localSheetId="8">#REF!</definedName>
    <definedName name="PAGE5061">#REF!</definedName>
    <definedName name="PAGE5062" localSheetId="5">#REF!</definedName>
    <definedName name="PAGE5062" localSheetId="8">#REF!</definedName>
    <definedName name="PAGE5062">#REF!</definedName>
    <definedName name="PAGE5063" localSheetId="5">#REF!</definedName>
    <definedName name="PAGE5063" localSheetId="8">#REF!</definedName>
    <definedName name="PAGE5063">#REF!</definedName>
    <definedName name="PAGE5064" localSheetId="5">#REF!</definedName>
    <definedName name="PAGE5064" localSheetId="8">#REF!</definedName>
    <definedName name="PAGE5064">#REF!</definedName>
    <definedName name="PAGE5065" localSheetId="5">#REF!</definedName>
    <definedName name="PAGE5065" localSheetId="8">#REF!</definedName>
    <definedName name="PAGE5065">#REF!</definedName>
    <definedName name="PAGE5066" localSheetId="5">#REF!</definedName>
    <definedName name="PAGE5066" localSheetId="8">#REF!</definedName>
    <definedName name="PAGE5066">#REF!</definedName>
    <definedName name="PAGE5067" localSheetId="5">#REF!</definedName>
    <definedName name="PAGE5067" localSheetId="8">#REF!</definedName>
    <definedName name="PAGE5067">#REF!</definedName>
    <definedName name="PAGE5071" localSheetId="5">#REF!</definedName>
    <definedName name="PAGE5071" localSheetId="8">#REF!</definedName>
    <definedName name="PAGE5071">#REF!</definedName>
    <definedName name="PAGE6010" localSheetId="5">#REF!</definedName>
    <definedName name="PAGE6010" localSheetId="8">#REF!</definedName>
    <definedName name="PAGE6010">#REF!</definedName>
    <definedName name="PAGE6020" localSheetId="5">#REF!</definedName>
    <definedName name="PAGE6020" localSheetId="8">#REF!</definedName>
    <definedName name="PAGE6020">#REF!</definedName>
    <definedName name="PAGE6021" localSheetId="5">#REF!</definedName>
    <definedName name="PAGE6021" localSheetId="8">#REF!</definedName>
    <definedName name="PAGE6021">#REF!</definedName>
    <definedName name="PAGE6030" localSheetId="5">#REF!</definedName>
    <definedName name="PAGE6030" localSheetId="8">#REF!</definedName>
    <definedName name="PAGE6030">#REF!</definedName>
    <definedName name="PAGE7001" localSheetId="5">#REF!</definedName>
    <definedName name="PAGE7001" localSheetId="8">#REF!</definedName>
    <definedName name="PAGE7001">#REF!</definedName>
    <definedName name="PAGE7002" localSheetId="5">#REF!</definedName>
    <definedName name="PAGE7002" localSheetId="8">#REF!</definedName>
    <definedName name="PAGE7002">#REF!</definedName>
    <definedName name="PAGE7003" localSheetId="5">#REF!</definedName>
    <definedName name="PAGE7003" localSheetId="8">#REF!</definedName>
    <definedName name="PAGE7003">#REF!</definedName>
    <definedName name="PAGE7004" localSheetId="5">#REF!</definedName>
    <definedName name="PAGE7004" localSheetId="8">#REF!</definedName>
    <definedName name="PAGE7004">#REF!</definedName>
    <definedName name="PAGE7005" localSheetId="5">#REF!</definedName>
    <definedName name="PAGE7005" localSheetId="8">#REF!</definedName>
    <definedName name="PAGE7005">#REF!</definedName>
    <definedName name="PAGE7006" localSheetId="5">#REF!</definedName>
    <definedName name="PAGE7006" localSheetId="8">#REF!</definedName>
    <definedName name="PAGE7006">#REF!</definedName>
    <definedName name="PAGE7007" localSheetId="5">#REF!</definedName>
    <definedName name="PAGE7007" localSheetId="8">#REF!</definedName>
    <definedName name="PAGE7007">#REF!</definedName>
    <definedName name="PAGE7010" localSheetId="5">#REF!</definedName>
    <definedName name="PAGE7010" localSheetId="8">#REF!</definedName>
    <definedName name="PAGE7010">#REF!</definedName>
    <definedName name="PAGE7011" localSheetId="5">#REF!</definedName>
    <definedName name="PAGE7011" localSheetId="8">#REF!</definedName>
    <definedName name="PAGE7011">#REF!</definedName>
    <definedName name="PAGE7012" localSheetId="5">#REF!</definedName>
    <definedName name="PAGE7012" localSheetId="8">#REF!</definedName>
    <definedName name="PAGE7012">#REF!</definedName>
    <definedName name="PAGE7013" localSheetId="5">#REF!</definedName>
    <definedName name="PAGE7013" localSheetId="8">#REF!</definedName>
    <definedName name="PAGE7013">#REF!</definedName>
    <definedName name="PAGE7020" localSheetId="5">#REF!</definedName>
    <definedName name="PAGE7020" localSheetId="8">#REF!</definedName>
    <definedName name="PAGE7020">#REF!</definedName>
    <definedName name="PAGE7021" localSheetId="5">#REF!</definedName>
    <definedName name="PAGE7021" localSheetId="8">#REF!</definedName>
    <definedName name="PAGE7021">#REF!</definedName>
    <definedName name="PAGE7022" localSheetId="5">#REF!</definedName>
    <definedName name="PAGE7022" localSheetId="8">#REF!</definedName>
    <definedName name="PAGE7022">#REF!</definedName>
    <definedName name="PAGE7023" localSheetId="5">#REF!</definedName>
    <definedName name="PAGE7023" localSheetId="8">#REF!</definedName>
    <definedName name="PAGE7023">#REF!</definedName>
    <definedName name="PAGE7024" localSheetId="5">#REF!</definedName>
    <definedName name="PAGE7024" localSheetId="8">#REF!</definedName>
    <definedName name="PAGE7024">#REF!</definedName>
    <definedName name="PAGE7030" localSheetId="5">#REF!</definedName>
    <definedName name="PAGE7030" localSheetId="8">#REF!</definedName>
    <definedName name="PAGE7030">#REF!</definedName>
    <definedName name="PAGE7031" localSheetId="5">#REF!</definedName>
    <definedName name="PAGE7031" localSheetId="8">#REF!</definedName>
    <definedName name="PAGE7031">#REF!</definedName>
    <definedName name="PAGE7032" localSheetId="5">#REF!</definedName>
    <definedName name="PAGE7032" localSheetId="8">#REF!</definedName>
    <definedName name="PAGE7032">#REF!</definedName>
    <definedName name="PAGE7035" localSheetId="5">#REF!</definedName>
    <definedName name="PAGE7035" localSheetId="8">#REF!</definedName>
    <definedName name="PAGE7035">#REF!</definedName>
    <definedName name="PAGE7036" localSheetId="5">#REF!</definedName>
    <definedName name="PAGE7036" localSheetId="8">#REF!</definedName>
    <definedName name="PAGE7036">#REF!</definedName>
    <definedName name="PAGE7037" localSheetId="5">#REF!</definedName>
    <definedName name="PAGE7037" localSheetId="8">#REF!</definedName>
    <definedName name="PAGE7037">#REF!</definedName>
    <definedName name="PAGE7038" localSheetId="5">#REF!</definedName>
    <definedName name="PAGE7038" localSheetId="8">#REF!</definedName>
    <definedName name="PAGE7038">#REF!</definedName>
    <definedName name="PAGE7039" localSheetId="5">#REF!</definedName>
    <definedName name="PAGE7039" localSheetId="8">#REF!</definedName>
    <definedName name="PAGE7039">#REF!</definedName>
    <definedName name="PAGE7050" localSheetId="5">#REF!</definedName>
    <definedName name="PAGE7050" localSheetId="8">#REF!</definedName>
    <definedName name="PAGE7050">#REF!</definedName>
    <definedName name="PAGE7060" localSheetId="5">#REF!</definedName>
    <definedName name="PAGE7060" localSheetId="8">#REF!</definedName>
    <definedName name="PAGE7060">#REF!</definedName>
    <definedName name="PAGES">'[8]Cover page:87080'!$A$1</definedName>
    <definedName name="PrincipalLossAbsorbency" localSheetId="14">#REF!</definedName>
    <definedName name="PrincipalLossAbsorbency" localSheetId="5">#REF!</definedName>
    <definedName name="PrincipalLossAbsorbency" localSheetId="8">#REF!</definedName>
    <definedName name="PrincipalLossAbsorbency" localSheetId="9">#REF!</definedName>
    <definedName name="PrincipalLossAbsorbency">#REF!</definedName>
    <definedName name="_xlnm.Print_Area" localSheetId="1">'10.100'!$A$1:$D$33</definedName>
    <definedName name="_xlnm.Print_Area" localSheetId="13">'120.000'!$A$1:$D$34</definedName>
    <definedName name="_xlnm.Print_Area" localSheetId="2">'20.100'!$A$1:$D$45</definedName>
    <definedName name="_xlnm.Print_Area" localSheetId="3">'20.200'!$A$1:$D$51</definedName>
    <definedName name="_xlnm.Print_Area" localSheetId="4">'20.300'!$A$1:$C$43</definedName>
    <definedName name="_xlnm.Print_Area" localSheetId="5">'20.600'!$A$1:$D$44</definedName>
    <definedName name="_xlnm.Print_Area" localSheetId="8">'50.100'!$A$1:$O$62</definedName>
    <definedName name="_xlnm.Print_Area" localSheetId="9">'60.000'!$A$1:$O$44</definedName>
    <definedName name="PriorLinks" localSheetId="14">#REF!</definedName>
    <definedName name="PriorLinks" localSheetId="5">#REF!</definedName>
    <definedName name="PriorLinks" localSheetId="8">#REF!</definedName>
    <definedName name="PriorLinks" localSheetId="9">#REF!</definedName>
    <definedName name="PriorLinks" localSheetId="0">#REF!</definedName>
    <definedName name="PriorLinks">#REF!</definedName>
    <definedName name="Quarter">[14]Input!$B$2</definedName>
    <definedName name="Ratio_and_ACM_Calculation">'[15]1 Ratio and ACM Cal''n'!$A$1</definedName>
    <definedName name="renee" localSheetId="5">#N/A</definedName>
    <definedName name="renee" localSheetId="8">#N/A</definedName>
    <definedName name="renee" localSheetId="0">#N/A</definedName>
    <definedName name="renee">#N/A</definedName>
    <definedName name="RetrieveDate" localSheetId="5">#REF!</definedName>
    <definedName name="RetrieveDate" localSheetId="8">#REF!</definedName>
    <definedName name="RetrieveDate">#REF!</definedName>
    <definedName name="RF20200101" localSheetId="5">[16]LIABILITIES!#REF!</definedName>
    <definedName name="RF20200101" localSheetId="8">[16]LIABILITIES!#REF!</definedName>
    <definedName name="RF20200101">[16]LIABILITIES!#REF!</definedName>
    <definedName name="RF20200103" localSheetId="5">[16]LIABILITIES!#REF!</definedName>
    <definedName name="RF20200103" localSheetId="8">[16]LIABILITIES!#REF!</definedName>
    <definedName name="RF20200103">[16]LIABILITIES!#REF!</definedName>
    <definedName name="RF20200201" localSheetId="5">[16]LIABILITIES!#REF!</definedName>
    <definedName name="RF20200201" localSheetId="8">[16]LIABILITIES!#REF!</definedName>
    <definedName name="RF20200201">[16]LIABILITIES!#REF!</definedName>
    <definedName name="RF20200203" localSheetId="5">[16]LIABILITIES!#REF!</definedName>
    <definedName name="RF20200203" localSheetId="8">[16]LIABILITIES!#REF!</definedName>
    <definedName name="RF20200203">[16]LIABILITIES!#REF!</definedName>
    <definedName name="RF20200301" localSheetId="5">[16]LIABILITIES!#REF!</definedName>
    <definedName name="RF20200301" localSheetId="8">[16]LIABILITIES!#REF!</definedName>
    <definedName name="RF20200301">[16]LIABILITIES!#REF!</definedName>
    <definedName name="RF20200303" localSheetId="5">[16]LIABILITIES!#REF!</definedName>
    <definedName name="RF20200303" localSheetId="8">[16]LIABILITIES!#REF!</definedName>
    <definedName name="RF20200303">[16]LIABILITIES!#REF!</definedName>
    <definedName name="RF20200401" localSheetId="5">[16]LIABILITIES!#REF!</definedName>
    <definedName name="RF20200401" localSheetId="8">[16]LIABILITIES!#REF!</definedName>
    <definedName name="RF20200401">[16]LIABILITIES!#REF!</definedName>
    <definedName name="RF20200403" localSheetId="5">[16]LIABILITIES!#REF!</definedName>
    <definedName name="RF20200403" localSheetId="8">[16]LIABILITIES!#REF!</definedName>
    <definedName name="RF20200403">[16]LIABILITIES!#REF!</definedName>
    <definedName name="RF20200501" localSheetId="5">[16]LIABILITIES!#REF!</definedName>
    <definedName name="RF20200501" localSheetId="8">[16]LIABILITIES!#REF!</definedName>
    <definedName name="RF20200501">[16]LIABILITIES!#REF!</definedName>
    <definedName name="RF20200503" localSheetId="5">[16]LIABILITIES!#REF!</definedName>
    <definedName name="RF20200503" localSheetId="8">[16]LIABILITIES!#REF!</definedName>
    <definedName name="RF20200503">[16]LIABILITIES!#REF!</definedName>
    <definedName name="RF20200601" localSheetId="5">[16]LIABILITIES!#REF!</definedName>
    <definedName name="RF20200601" localSheetId="8">[16]LIABILITIES!#REF!</definedName>
    <definedName name="RF20200601">[16]LIABILITIES!#REF!</definedName>
    <definedName name="RF20200603" localSheetId="5">[16]LIABILITIES!#REF!</definedName>
    <definedName name="RF20200603" localSheetId="8">[16]LIABILITIES!#REF!</definedName>
    <definedName name="RF20200603">[16]LIABILITIES!#REF!</definedName>
    <definedName name="RF20200701" localSheetId="5">[16]LIABILITIES!#REF!</definedName>
    <definedName name="RF20200701" localSheetId="8">[16]LIABILITIES!#REF!</definedName>
    <definedName name="RF20200701">[16]LIABILITIES!#REF!</definedName>
    <definedName name="RF20200703" localSheetId="5">[16]LIABILITIES!#REF!</definedName>
    <definedName name="RF20200703" localSheetId="8">[16]LIABILITIES!#REF!</definedName>
    <definedName name="RF20200703">[16]LIABILITIES!#REF!</definedName>
    <definedName name="RF20200801" localSheetId="5">[16]LIABILITIES!#REF!</definedName>
    <definedName name="RF20200801" localSheetId="8">[16]LIABILITIES!#REF!</definedName>
    <definedName name="RF20200801">[16]LIABILITIES!#REF!</definedName>
    <definedName name="RF20200803" localSheetId="5">[16]LIABILITIES!#REF!</definedName>
    <definedName name="RF20200803" localSheetId="8">[16]LIABILITIES!#REF!</definedName>
    <definedName name="RF20200803">[16]LIABILITIES!#REF!</definedName>
    <definedName name="RF20200901" localSheetId="5">[16]LIABILITIES!#REF!</definedName>
    <definedName name="RF20200901" localSheetId="8">[16]LIABILITIES!#REF!</definedName>
    <definedName name="RF20200901">[16]LIABILITIES!#REF!</definedName>
    <definedName name="RF20200903" localSheetId="5">[16]LIABILITIES!#REF!</definedName>
    <definedName name="RF20200903" localSheetId="8">[16]LIABILITIES!#REF!</definedName>
    <definedName name="RF20200903">[16]LIABILITIES!#REF!</definedName>
    <definedName name="RF20201001" localSheetId="5">[16]LIABILITIES!#REF!</definedName>
    <definedName name="RF20201001" localSheetId="8">[16]LIABILITIES!#REF!</definedName>
    <definedName name="RF20201001">[16]LIABILITIES!#REF!</definedName>
    <definedName name="RF20201003" localSheetId="5">[16]LIABILITIES!#REF!</definedName>
    <definedName name="RF20201003" localSheetId="8">[16]LIABILITIES!#REF!</definedName>
    <definedName name="RF20201003">[16]LIABILITIES!#REF!</definedName>
    <definedName name="RF20201101" localSheetId="5">[16]LIABILITIES!#REF!</definedName>
    <definedName name="RF20201101" localSheetId="8">[16]LIABILITIES!#REF!</definedName>
    <definedName name="RF20201101">[16]LIABILITIES!#REF!</definedName>
    <definedName name="RF20201103" localSheetId="5">[16]LIABILITIES!#REF!</definedName>
    <definedName name="RF20201103" localSheetId="8">[16]LIABILITIES!#REF!</definedName>
    <definedName name="RF20201103">[16]LIABILITIES!#REF!</definedName>
    <definedName name="RF20201201" localSheetId="5">[16]LIABILITIES!#REF!</definedName>
    <definedName name="RF20201201" localSheetId="8">[16]LIABILITIES!#REF!</definedName>
    <definedName name="RF20201201">[16]LIABILITIES!#REF!</definedName>
    <definedName name="RF20201203" localSheetId="5">[16]LIABILITIES!#REF!</definedName>
    <definedName name="RF20201203" localSheetId="8">[16]LIABILITIES!#REF!</definedName>
    <definedName name="RF20201203">[16]LIABILITIES!#REF!</definedName>
    <definedName name="RF20201301" localSheetId="5">[16]LIABILITIES!#REF!</definedName>
    <definedName name="RF20201301" localSheetId="8">[16]LIABILITIES!#REF!</definedName>
    <definedName name="RF20201301">[16]LIABILITIES!#REF!</definedName>
    <definedName name="RF20201303" localSheetId="5">[16]LIABILITIES!#REF!</definedName>
    <definedName name="RF20201303" localSheetId="8">[16]LIABILITIES!#REF!</definedName>
    <definedName name="RF20201303">[16]LIABILITIES!#REF!</definedName>
    <definedName name="RF20201401" localSheetId="5">[16]LIABILITIES!#REF!</definedName>
    <definedName name="RF20201401" localSheetId="8">[16]LIABILITIES!#REF!</definedName>
    <definedName name="RF20201401">[16]LIABILITIES!#REF!</definedName>
    <definedName name="RF20201403" localSheetId="5">[16]LIABILITIES!#REF!</definedName>
    <definedName name="RF20201403" localSheetId="8">[16]LIABILITIES!#REF!</definedName>
    <definedName name="RF20201403">[16]LIABILITIES!#REF!</definedName>
    <definedName name="RF20201501" localSheetId="5">[16]LIABILITIES!#REF!</definedName>
    <definedName name="RF20201501" localSheetId="8">[16]LIABILITIES!#REF!</definedName>
    <definedName name="RF20201501">[16]LIABILITIES!#REF!</definedName>
    <definedName name="RF20201503" localSheetId="5">[16]LIABILITIES!#REF!</definedName>
    <definedName name="RF20201503" localSheetId="8">[16]LIABILITIES!#REF!</definedName>
    <definedName name="RF20201503">[16]LIABILITIES!#REF!</definedName>
    <definedName name="RF20201601" localSheetId="5">[16]LIABILITIES!#REF!</definedName>
    <definedName name="RF20201601" localSheetId="8">[16]LIABILITIES!#REF!</definedName>
    <definedName name="RF20201601">[16]LIABILITIES!#REF!</definedName>
    <definedName name="RF20201603" localSheetId="5">[16]LIABILITIES!#REF!</definedName>
    <definedName name="RF20201603" localSheetId="8">[16]LIABILITIES!#REF!</definedName>
    <definedName name="RF20201603">[16]LIABILITIES!#REF!</definedName>
    <definedName name="RF20202101" localSheetId="5">[16]LIABILITIES!#REF!</definedName>
    <definedName name="RF20202101" localSheetId="8">[16]LIABILITIES!#REF!</definedName>
    <definedName name="RF20202101">[16]LIABILITIES!#REF!</definedName>
    <definedName name="RF20202103" localSheetId="5">[16]LIABILITIES!#REF!</definedName>
    <definedName name="RF20202103" localSheetId="8">[16]LIABILITIES!#REF!</definedName>
    <definedName name="RF20202103">[16]LIABILITIES!#REF!</definedName>
    <definedName name="RF20202801" localSheetId="5">[16]LIABILITIES!#REF!</definedName>
    <definedName name="RF20202801" localSheetId="8">[16]LIABILITIES!#REF!</definedName>
    <definedName name="RF20202801">[16]LIABILITIES!#REF!</definedName>
    <definedName name="RF20202803" localSheetId="5">[16]LIABILITIES!#REF!</definedName>
    <definedName name="RF20202803" localSheetId="8">[16]LIABILITIES!#REF!</definedName>
    <definedName name="RF20202803">[16]LIABILITIES!#REF!</definedName>
    <definedName name="RF20202901" localSheetId="5">[16]LIABILITIES!#REF!</definedName>
    <definedName name="RF20202901" localSheetId="8">[16]LIABILITIES!#REF!</definedName>
    <definedName name="RF20202901">[16]LIABILITIES!#REF!</definedName>
    <definedName name="RF20202903" localSheetId="5">[16]LIABILITIES!#REF!</definedName>
    <definedName name="RF20202903" localSheetId="8">[16]LIABILITIES!#REF!</definedName>
    <definedName name="RF20202903">[16]LIABILITIES!#REF!</definedName>
    <definedName name="RF20203001" localSheetId="5">[16]LIABILITIES!#REF!</definedName>
    <definedName name="RF20203001" localSheetId="8">[16]LIABILITIES!#REF!</definedName>
    <definedName name="RF20203001">[16]LIABILITIES!#REF!</definedName>
    <definedName name="RF20203003" localSheetId="5">[16]LIABILITIES!#REF!</definedName>
    <definedName name="RF20203003" localSheetId="8">[16]LIABILITIES!#REF!</definedName>
    <definedName name="RF20203003">[16]LIABILITIES!#REF!</definedName>
    <definedName name="RF20203101" localSheetId="5">[16]LIABILITIES!#REF!</definedName>
    <definedName name="RF20203101" localSheetId="8">[16]LIABILITIES!#REF!</definedName>
    <definedName name="RF20203101">[16]LIABILITIES!#REF!</definedName>
    <definedName name="RF20203103" localSheetId="5">[16]LIABILITIES!#REF!</definedName>
    <definedName name="RF20203103" localSheetId="8">[16]LIABILITIES!#REF!</definedName>
    <definedName name="RF20203103">[16]LIABILITIES!#REF!</definedName>
    <definedName name="RF20204001" localSheetId="5">[16]LIABILITIES!#REF!</definedName>
    <definedName name="RF20204001" localSheetId="8">[16]LIABILITIES!#REF!</definedName>
    <definedName name="RF20204001">[16]LIABILITIES!#REF!</definedName>
    <definedName name="RF20204003" localSheetId="5">[16]LIABILITIES!#REF!</definedName>
    <definedName name="RF20204003" localSheetId="8">[16]LIABILITIES!#REF!</definedName>
    <definedName name="RF20204003">[16]LIABILITIES!#REF!</definedName>
    <definedName name="RF20204101" localSheetId="5">[16]LIABILITIES!#REF!</definedName>
    <definedName name="RF20204101" localSheetId="8">[16]LIABILITIES!#REF!</definedName>
    <definedName name="RF20204101">[16]LIABILITIES!#REF!</definedName>
    <definedName name="RF20204103" localSheetId="5">[16]LIABILITIES!#REF!</definedName>
    <definedName name="RF20204103" localSheetId="8">[16]LIABILITIES!#REF!</definedName>
    <definedName name="RF20204103">[16]LIABILITIES!#REF!</definedName>
    <definedName name="RF20204201" localSheetId="5">[16]LIABILITIES!#REF!</definedName>
    <definedName name="RF20204201" localSheetId="8">[16]LIABILITIES!#REF!</definedName>
    <definedName name="RF20204201">[16]LIABILITIES!#REF!</definedName>
    <definedName name="RF20204203" localSheetId="5">[16]LIABILITIES!#REF!</definedName>
    <definedName name="RF20204203" localSheetId="8">[16]LIABILITIES!#REF!</definedName>
    <definedName name="RF20204203">[16]LIABILITIES!#REF!</definedName>
    <definedName name="RF20204301" localSheetId="5">[16]LIABILITIES!#REF!</definedName>
    <definedName name="RF20204301" localSheetId="8">[16]LIABILITIES!#REF!</definedName>
    <definedName name="RF20204301">[16]LIABILITIES!#REF!</definedName>
    <definedName name="RF20204303" localSheetId="5">[16]LIABILITIES!#REF!</definedName>
    <definedName name="RF20204303" localSheetId="8">[16]LIABILITIES!#REF!</definedName>
    <definedName name="RF20204303">[16]LIABILITIES!#REF!</definedName>
    <definedName name="RF20204401" localSheetId="5">[16]LIABILITIES!#REF!</definedName>
    <definedName name="RF20204401" localSheetId="8">[16]LIABILITIES!#REF!</definedName>
    <definedName name="RF20204401">[16]LIABILITIES!#REF!</definedName>
    <definedName name="RF20204403" localSheetId="5">[16]LIABILITIES!#REF!</definedName>
    <definedName name="RF20204403" localSheetId="8">[16]LIABILITIES!#REF!</definedName>
    <definedName name="RF20204403">[16]LIABILITIES!#REF!</definedName>
    <definedName name="RF20204501" localSheetId="5">[16]LIABILITIES!#REF!</definedName>
    <definedName name="RF20204501" localSheetId="8">[16]LIABILITIES!#REF!</definedName>
    <definedName name="RF20204501">[16]LIABILITIES!#REF!</definedName>
    <definedName name="RF20204503" localSheetId="5">[16]LIABILITIES!#REF!</definedName>
    <definedName name="RF20204503" localSheetId="8">[16]LIABILITIES!#REF!</definedName>
    <definedName name="RF20204503">[16]LIABILITIES!#REF!</definedName>
    <definedName name="RF20204901" localSheetId="5">[16]LIABILITIES!#REF!</definedName>
    <definedName name="RF20204901" localSheetId="8">[16]LIABILITIES!#REF!</definedName>
    <definedName name="RF20204901">[16]LIABILITIES!#REF!</definedName>
    <definedName name="RF20204903" localSheetId="5">[16]LIABILITIES!#REF!</definedName>
    <definedName name="RF20204903" localSheetId="8">[16]LIABILITIES!#REF!</definedName>
    <definedName name="RF20204903">[16]LIABILITIES!#REF!</definedName>
    <definedName name="RF20208901" localSheetId="5">[16]LIABILITIES!#REF!</definedName>
    <definedName name="RF20208901" localSheetId="8">[16]LIABILITIES!#REF!</definedName>
    <definedName name="RF20208901">[16]LIABILITIES!#REF!</definedName>
    <definedName name="RF20208903" localSheetId="5">[16]LIABILITIES!#REF!</definedName>
    <definedName name="RF20208903" localSheetId="8">[16]LIABILITIES!#REF!</definedName>
    <definedName name="RF20208903">[16]LIABILITIES!#REF!</definedName>
    <definedName name="sdas" localSheetId="5">#REF!</definedName>
    <definedName name="sdas">#REF!</definedName>
    <definedName name="sds" localSheetId="5">#REF!</definedName>
    <definedName name="sds">#REF!</definedName>
    <definedName name="SFF" localSheetId="14">#REF!</definedName>
    <definedName name="SFF" localSheetId="5">#REF!</definedName>
    <definedName name="SFF" localSheetId="8">#REF!</definedName>
    <definedName name="SFF" localSheetId="9">#REF!</definedName>
    <definedName name="SFF" localSheetId="0">#REF!</definedName>
    <definedName name="SFF">#REF!</definedName>
    <definedName name="SourceRange" localSheetId="5">#REF!</definedName>
    <definedName name="SourceRange">#REF!</definedName>
    <definedName name="SourceSheet" localSheetId="5">#REF!</definedName>
    <definedName name="SourceSheet">#REF!</definedName>
    <definedName name="Termination" localSheetId="5">#REF!</definedName>
    <definedName name="Termination">#REF!</definedName>
    <definedName name="TerminationNP" localSheetId="5">#REF!</definedName>
    <definedName name="TerminationNP">#REF!</definedName>
    <definedName name="test" localSheetId="5">#REF!</definedName>
    <definedName name="test">#REF!</definedName>
    <definedName name="TimePeriod" localSheetId="5">#REF!</definedName>
    <definedName name="TimePeriod" localSheetId="8">#REF!</definedName>
    <definedName name="TimePeriod">#REF!</definedName>
    <definedName name="US_FX">[17]Summary!$C$35</definedName>
    <definedName name="Validation" localSheetId="14">#REF!</definedName>
    <definedName name="Validation" localSheetId="5">#REF!</definedName>
    <definedName name="Validation" localSheetId="8">#REF!</definedName>
    <definedName name="Validation" localSheetId="9">#REF!</definedName>
    <definedName name="Validation" localSheetId="0">#REF!</definedName>
    <definedName name="Validation">#REF!</definedName>
    <definedName name="Version">'[6]Read-Me'!$A$1</definedName>
    <definedName name="ww" localSheetId="5">'[2]Matrix (all or red_int) Test #1'!#REF!</definedName>
    <definedName name="ww">'[2]Matrix (all or red_int) Test #1'!#REF!</definedName>
    <definedName name="Year">[14]Input!$B$3</definedName>
    <definedName name="Z_4C41525E_EFC1_47E0_ADE3_11DC816135E6_.wvu.PrintArea" localSheetId="1" hidden="1">'10.100'!$A$5:$D$32</definedName>
    <definedName name="Z_4C41525E_EFC1_47E0_ADE3_11DC816135E6_.wvu.PrintArea" localSheetId="4" hidden="1">'20.300'!$A$4:$C$36</definedName>
    <definedName name="Z_91D0648A_97F4_4F83_B228_CDCBEBFD7225_.wvu.PrintArea" localSheetId="1" hidden="1">'10.100'!$A$5:$D$32</definedName>
    <definedName name="Z_91D0648A_97F4_4F83_B228_CDCBEBFD7225_.wvu.PrintArea" localSheetId="4" hidden="1">'20.300'!$A$4:$C$36</definedName>
    <definedName name="Z_B232EC41_FA91_4761_896A_6152EABD1429_.wvu.PrintArea" localSheetId="1" hidden="1">'10.100'!$A$1:$D$33</definedName>
    <definedName name="Z_B232EC41_FA91_4761_896A_6152EABD1429_.wvu.PrintArea" localSheetId="12" hidden="1">'110.000'!$A$1:$O$30</definedName>
    <definedName name="Z_B232EC41_FA91_4761_896A_6152EABD1429_.wvu.PrintArea" localSheetId="13" hidden="1">'120.000'!$A$4:$D$27</definedName>
    <definedName name="Z_B232EC41_FA91_4761_896A_6152EABD1429_.wvu.PrintArea" localSheetId="14" hidden="1">'120.100'!$A$1:$D$55</definedName>
    <definedName name="Z_B232EC41_FA91_4761_896A_6152EABD1429_.wvu.PrintArea" localSheetId="2" hidden="1">'20.100'!$A$1:$D$43</definedName>
    <definedName name="Z_B232EC41_FA91_4761_896A_6152EABD1429_.wvu.PrintArea" localSheetId="3" hidden="1">'20.200'!$A$1:$D$44</definedName>
    <definedName name="Z_B232EC41_FA91_4761_896A_6152EABD1429_.wvu.PrintArea" localSheetId="4" hidden="1">'20.300'!$A$1:$C$43</definedName>
    <definedName name="Z_B232EC41_FA91_4761_896A_6152EABD1429_.wvu.PrintArea" localSheetId="7" hidden="1">'50.000'!$A$1:$O$23</definedName>
    <definedName name="Z_B232EC41_FA91_4761_896A_6152EABD1429_.wvu.PrintArea" localSheetId="8" hidden="1">'50.100'!$A$1:$O$62</definedName>
    <definedName name="Z_B232EC41_FA91_4761_896A_6152EABD1429_.wvu.PrintArea" localSheetId="9" hidden="1">'60.000'!$A$1:$O$44</definedName>
    <definedName name="Z_B232EC41_FA91_4761_896A_6152EABD1429_.wvu.PrintArea" localSheetId="10" hidden="1">'80.000'!$A$1:$AF$41</definedName>
    <definedName name="Z_B232EC41_FA91_4761_896A_6152EABD1429_.wvu.PrintArea" localSheetId="11" hidden="1">'90.000'!$A$1:$O$14</definedName>
    <definedName name="Zone_impres_MI" localSheetId="5">#REF!</definedName>
    <definedName name="Zone_impres_MI" localSheetId="8">#REF!</definedName>
    <definedName name="Zone_impres_MI">#REF!</definedName>
  </definedNames>
  <calcPr calcId="191029"/>
  <customWorkbookViews>
    <customWorkbookView name="Lee, Jin - Personal View" guid="{4C41525E-EFC1-47E0-ADE3-11DC816135E6}" mergeInterval="0" personalView="1" maximized="1" windowWidth="1680" windowHeight="81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4" i="8" l="1"/>
  <c r="L34" i="8"/>
  <c r="J34" i="8"/>
  <c r="H34" i="8"/>
  <c r="F34" i="8"/>
  <c r="D34" i="8"/>
  <c r="N19" i="11" l="1"/>
  <c r="L19" i="11"/>
  <c r="J19" i="11"/>
  <c r="H19" i="11"/>
  <c r="F19" i="11"/>
  <c r="D19" i="11"/>
  <c r="N12" i="11"/>
  <c r="L12" i="11"/>
  <c r="J12" i="11"/>
  <c r="H12" i="11"/>
  <c r="F12" i="11"/>
  <c r="D12" i="11"/>
  <c r="N26" i="11"/>
  <c r="L26" i="11"/>
  <c r="J26" i="11"/>
  <c r="H26" i="11"/>
  <c r="F26" i="11"/>
  <c r="D26" i="11"/>
  <c r="N11" i="7"/>
  <c r="L11" i="7"/>
  <c r="J11" i="7"/>
  <c r="H11" i="7"/>
  <c r="F11" i="7"/>
  <c r="D11" i="7"/>
  <c r="N16" i="6"/>
  <c r="L16" i="6"/>
  <c r="J16" i="6"/>
  <c r="H16" i="6"/>
  <c r="F16" i="6"/>
  <c r="D16" i="6"/>
  <c r="N12" i="6" l="1"/>
  <c r="L12" i="6"/>
  <c r="J12" i="6"/>
  <c r="H12" i="6"/>
  <c r="F12" i="6"/>
  <c r="D12" i="6"/>
  <c r="F11" i="6" l="1"/>
  <c r="N22" i="11" l="1"/>
  <c r="N21" i="11"/>
  <c r="N20" i="11"/>
  <c r="N18" i="11"/>
  <c r="N15" i="11"/>
  <c r="N14" i="11"/>
  <c r="N13" i="11"/>
  <c r="N11" i="11"/>
  <c r="N29" i="11"/>
  <c r="N28" i="11"/>
  <c r="N27" i="11"/>
  <c r="L22" i="11"/>
  <c r="L21" i="11"/>
  <c r="L20" i="11"/>
  <c r="L18" i="11"/>
  <c r="L15" i="11"/>
  <c r="L14" i="11"/>
  <c r="L13" i="11"/>
  <c r="L11" i="11"/>
  <c r="L29" i="11"/>
  <c r="L28" i="11"/>
  <c r="L27" i="11"/>
  <c r="J22" i="11"/>
  <c r="J21" i="11"/>
  <c r="J20" i="11"/>
  <c r="J18" i="11"/>
  <c r="J15" i="11"/>
  <c r="J14" i="11"/>
  <c r="J13" i="11"/>
  <c r="J11" i="11"/>
  <c r="J29" i="11"/>
  <c r="J28" i="11"/>
  <c r="J27" i="11"/>
  <c r="H22" i="11"/>
  <c r="H21" i="11"/>
  <c r="H20" i="11"/>
  <c r="H18" i="11"/>
  <c r="H15" i="11"/>
  <c r="H14" i="11"/>
  <c r="H13" i="11"/>
  <c r="H11" i="11"/>
  <c r="H29" i="11"/>
  <c r="H28" i="11"/>
  <c r="H27" i="11"/>
  <c r="F22" i="11"/>
  <c r="F21" i="11"/>
  <c r="F20" i="11"/>
  <c r="F18" i="11"/>
  <c r="F15" i="11"/>
  <c r="F14" i="11"/>
  <c r="F13" i="11"/>
  <c r="F11" i="11"/>
  <c r="F29" i="11"/>
  <c r="F28" i="11"/>
  <c r="F27" i="11"/>
  <c r="D22" i="11"/>
  <c r="D21" i="11"/>
  <c r="D20" i="11"/>
  <c r="D18" i="11"/>
  <c r="D15" i="11"/>
  <c r="D14" i="11"/>
  <c r="D13" i="11"/>
  <c r="D11" i="11"/>
  <c r="D29" i="11"/>
  <c r="D28" i="11"/>
  <c r="D27" i="11"/>
  <c r="N25" i="11"/>
  <c r="L25" i="11"/>
  <c r="J25" i="11"/>
  <c r="H25" i="11"/>
  <c r="F25" i="11"/>
  <c r="D25" i="11"/>
  <c r="N20" i="10"/>
  <c r="N19" i="10"/>
  <c r="N18" i="10"/>
  <c r="N15" i="10"/>
  <c r="N16" i="10"/>
  <c r="N14" i="10"/>
  <c r="N11" i="10"/>
  <c r="N12" i="10"/>
  <c r="N10" i="10"/>
  <c r="L20" i="10"/>
  <c r="L19" i="10"/>
  <c r="L18" i="10"/>
  <c r="L15" i="10"/>
  <c r="L16" i="10"/>
  <c r="L14" i="10"/>
  <c r="L11" i="10"/>
  <c r="L12" i="10"/>
  <c r="L10" i="10"/>
  <c r="J20" i="10"/>
  <c r="J19" i="10"/>
  <c r="J18" i="10"/>
  <c r="J15" i="10"/>
  <c r="J16" i="10"/>
  <c r="J14" i="10"/>
  <c r="J11" i="10"/>
  <c r="J12" i="10"/>
  <c r="J10" i="10"/>
  <c r="H20" i="10"/>
  <c r="H19" i="10"/>
  <c r="H18" i="10"/>
  <c r="H15" i="10"/>
  <c r="H16" i="10"/>
  <c r="H14" i="10"/>
  <c r="H11" i="10"/>
  <c r="H12" i="10"/>
  <c r="H10" i="10"/>
  <c r="F20" i="10"/>
  <c r="F19" i="10"/>
  <c r="F18" i="10"/>
  <c r="F15" i="10"/>
  <c r="F16" i="10"/>
  <c r="F14" i="10"/>
  <c r="F11" i="10"/>
  <c r="F12" i="10"/>
  <c r="F10" i="10"/>
  <c r="D20" i="10"/>
  <c r="D19" i="10"/>
  <c r="D18" i="10"/>
  <c r="D15" i="10"/>
  <c r="D16" i="10"/>
  <c r="D14" i="10"/>
  <c r="D11" i="10"/>
  <c r="D12" i="10"/>
  <c r="D10" i="10"/>
  <c r="AE37" i="9"/>
  <c r="AE36" i="9"/>
  <c r="AE35" i="9"/>
  <c r="AE32" i="9"/>
  <c r="AE31" i="9"/>
  <c r="AE30" i="9"/>
  <c r="AE29" i="9"/>
  <c r="AE27" i="9"/>
  <c r="AE25" i="9"/>
  <c r="AE24" i="9"/>
  <c r="AE23" i="9"/>
  <c r="AE19" i="9"/>
  <c r="AE18" i="9"/>
  <c r="AE17" i="9"/>
  <c r="AE16" i="9"/>
  <c r="AE14" i="9"/>
  <c r="AE12" i="9"/>
  <c r="AE11" i="9"/>
  <c r="AE10" i="9"/>
  <c r="AC37" i="9"/>
  <c r="AC36" i="9"/>
  <c r="AC35" i="9"/>
  <c r="AC32" i="9"/>
  <c r="AC31" i="9"/>
  <c r="AC30" i="9"/>
  <c r="AC29" i="9"/>
  <c r="AC27" i="9"/>
  <c r="AC25" i="9"/>
  <c r="AC24" i="9"/>
  <c r="AC23" i="9"/>
  <c r="AC19" i="9"/>
  <c r="AC18" i="9"/>
  <c r="AC17" i="9"/>
  <c r="AC16" i="9"/>
  <c r="AC14" i="9"/>
  <c r="AC12" i="9"/>
  <c r="AC11" i="9"/>
  <c r="AC10" i="9"/>
  <c r="AA37" i="9"/>
  <c r="AA36" i="9"/>
  <c r="AA35" i="9"/>
  <c r="AA32" i="9"/>
  <c r="AA31" i="9"/>
  <c r="AA30" i="9"/>
  <c r="AA29" i="9"/>
  <c r="AA27" i="9"/>
  <c r="AA25" i="9"/>
  <c r="AA24" i="9"/>
  <c r="AA23" i="9"/>
  <c r="AA19" i="9"/>
  <c r="AA18" i="9"/>
  <c r="AA17" i="9"/>
  <c r="AA16" i="9"/>
  <c r="AA14" i="9"/>
  <c r="AA12" i="9"/>
  <c r="AA11" i="9"/>
  <c r="AA10" i="9"/>
  <c r="Y37" i="9"/>
  <c r="Y36" i="9"/>
  <c r="Y35" i="9"/>
  <c r="Y32" i="9"/>
  <c r="Y31" i="9"/>
  <c r="Y30" i="9"/>
  <c r="Y29" i="9"/>
  <c r="Y27" i="9"/>
  <c r="Y25" i="9"/>
  <c r="Y24" i="9"/>
  <c r="Y23" i="9"/>
  <c r="Y19" i="9"/>
  <c r="Y18" i="9"/>
  <c r="Y17" i="9"/>
  <c r="Y16" i="9"/>
  <c r="Y14" i="9"/>
  <c r="Y12" i="9"/>
  <c r="Y11" i="9"/>
  <c r="Y10" i="9"/>
  <c r="W37" i="9"/>
  <c r="W36" i="9"/>
  <c r="W35" i="9"/>
  <c r="W32" i="9"/>
  <c r="W31" i="9"/>
  <c r="W30" i="9"/>
  <c r="W29" i="9"/>
  <c r="W27" i="9"/>
  <c r="W25" i="9"/>
  <c r="W24" i="9"/>
  <c r="W23" i="9"/>
  <c r="W19" i="9"/>
  <c r="W18" i="9"/>
  <c r="W17" i="9"/>
  <c r="W16" i="9"/>
  <c r="W14" i="9"/>
  <c r="W12" i="9"/>
  <c r="W11" i="9"/>
  <c r="W10" i="9"/>
  <c r="U37" i="9"/>
  <c r="U36" i="9"/>
  <c r="U35" i="9"/>
  <c r="U32" i="9"/>
  <c r="U31" i="9"/>
  <c r="U30" i="9"/>
  <c r="U29" i="9"/>
  <c r="U27" i="9"/>
  <c r="U25" i="9"/>
  <c r="U24" i="9"/>
  <c r="U23" i="9"/>
  <c r="U19" i="9"/>
  <c r="U18" i="9"/>
  <c r="U17" i="9"/>
  <c r="U16" i="9"/>
  <c r="U14" i="9"/>
  <c r="U12" i="9"/>
  <c r="U11" i="9"/>
  <c r="U10" i="9"/>
  <c r="S37" i="9"/>
  <c r="S36" i="9"/>
  <c r="S35" i="9"/>
  <c r="S32" i="9"/>
  <c r="S31" i="9"/>
  <c r="S30" i="9"/>
  <c r="S29" i="9"/>
  <c r="S27" i="9"/>
  <c r="S25" i="9"/>
  <c r="S24" i="9"/>
  <c r="S23" i="9"/>
  <c r="S19" i="9"/>
  <c r="S18" i="9"/>
  <c r="S17" i="9"/>
  <c r="S16" i="9"/>
  <c r="S14" i="9"/>
  <c r="S12" i="9"/>
  <c r="S11" i="9"/>
  <c r="S10" i="9"/>
  <c r="P37" i="9"/>
  <c r="P36" i="9"/>
  <c r="P35" i="9"/>
  <c r="P32" i="9"/>
  <c r="P31" i="9"/>
  <c r="P30" i="9"/>
  <c r="P29" i="9"/>
  <c r="P27" i="9"/>
  <c r="P25" i="9"/>
  <c r="P24" i="9"/>
  <c r="P23" i="9"/>
  <c r="P19" i="9"/>
  <c r="P18" i="9"/>
  <c r="P17" i="9"/>
  <c r="P16" i="9"/>
  <c r="P14" i="9"/>
  <c r="P12" i="9"/>
  <c r="P11" i="9"/>
  <c r="P10" i="9"/>
  <c r="P40" i="9"/>
  <c r="P38" i="9"/>
  <c r="P33" i="9"/>
  <c r="P20" i="9"/>
  <c r="N37" i="9"/>
  <c r="N36" i="9"/>
  <c r="N35" i="9"/>
  <c r="N32" i="9"/>
  <c r="N31" i="9"/>
  <c r="N30" i="9"/>
  <c r="N29" i="9"/>
  <c r="N27" i="9"/>
  <c r="N25" i="9"/>
  <c r="N24" i="9"/>
  <c r="N23" i="9"/>
  <c r="N19" i="9"/>
  <c r="N18" i="9"/>
  <c r="N17" i="9"/>
  <c r="N16" i="9"/>
  <c r="N14" i="9"/>
  <c r="N12" i="9"/>
  <c r="N11" i="9"/>
  <c r="N10" i="9"/>
  <c r="N40" i="9"/>
  <c r="N38" i="9"/>
  <c r="N33" i="9"/>
  <c r="N20" i="9"/>
  <c r="L37" i="9"/>
  <c r="L36" i="9"/>
  <c r="L35" i="9"/>
  <c r="L32" i="9"/>
  <c r="L31" i="9"/>
  <c r="L30" i="9"/>
  <c r="L29" i="9"/>
  <c r="L27" i="9"/>
  <c r="L25" i="9"/>
  <c r="L24" i="9"/>
  <c r="L23" i="9"/>
  <c r="L19" i="9"/>
  <c r="L18" i="9"/>
  <c r="L17" i="9"/>
  <c r="L16" i="9"/>
  <c r="L14" i="9"/>
  <c r="L12" i="9"/>
  <c r="L11" i="9"/>
  <c r="L10" i="9"/>
  <c r="L40" i="9"/>
  <c r="L38" i="9"/>
  <c r="L33" i="9"/>
  <c r="L20" i="9"/>
  <c r="J37" i="9"/>
  <c r="J36" i="9"/>
  <c r="J35" i="9"/>
  <c r="J32" i="9"/>
  <c r="J31" i="9"/>
  <c r="J30" i="9"/>
  <c r="J29" i="9"/>
  <c r="J27" i="9"/>
  <c r="J25" i="9"/>
  <c r="J24" i="9"/>
  <c r="J23" i="9"/>
  <c r="J19" i="9"/>
  <c r="J18" i="9"/>
  <c r="J17" i="9"/>
  <c r="J16" i="9"/>
  <c r="J14" i="9"/>
  <c r="J12" i="9"/>
  <c r="J11" i="9"/>
  <c r="J10" i="9"/>
  <c r="J40" i="9"/>
  <c r="J38" i="9"/>
  <c r="J33" i="9"/>
  <c r="J20" i="9"/>
  <c r="H37" i="9"/>
  <c r="H36" i="9"/>
  <c r="H35" i="9"/>
  <c r="H32" i="9"/>
  <c r="H31" i="9"/>
  <c r="H30" i="9"/>
  <c r="H29" i="9"/>
  <c r="H27" i="9"/>
  <c r="H25" i="9"/>
  <c r="H24" i="9"/>
  <c r="H23" i="9"/>
  <c r="H19" i="9"/>
  <c r="H18" i="9"/>
  <c r="H17" i="9"/>
  <c r="H16" i="9"/>
  <c r="H14" i="9"/>
  <c r="H12" i="9"/>
  <c r="H11" i="9"/>
  <c r="H10" i="9"/>
  <c r="H40" i="9"/>
  <c r="H38" i="9"/>
  <c r="H33" i="9"/>
  <c r="H20" i="9"/>
  <c r="F37" i="9"/>
  <c r="F36" i="9"/>
  <c r="F35" i="9"/>
  <c r="F32" i="9"/>
  <c r="F31" i="9"/>
  <c r="F30" i="9"/>
  <c r="F29" i="9"/>
  <c r="F27" i="9"/>
  <c r="F25" i="9"/>
  <c r="F24" i="9"/>
  <c r="F23" i="9"/>
  <c r="F19" i="9"/>
  <c r="F18" i="9"/>
  <c r="F17" i="9"/>
  <c r="F16" i="9"/>
  <c r="F14" i="9"/>
  <c r="F12" i="9"/>
  <c r="F11" i="9"/>
  <c r="F10" i="9"/>
  <c r="F40" i="9"/>
  <c r="F38" i="9"/>
  <c r="F33" i="9"/>
  <c r="F20" i="9"/>
  <c r="N41" i="8"/>
  <c r="N38" i="8"/>
  <c r="N33" i="8"/>
  <c r="N32" i="8"/>
  <c r="N31" i="8"/>
  <c r="N30" i="8"/>
  <c r="N29" i="8"/>
  <c r="N28" i="8"/>
  <c r="N27" i="8"/>
  <c r="N26" i="8"/>
  <c r="N25" i="8"/>
  <c r="N23" i="8"/>
  <c r="N22" i="8"/>
  <c r="N21" i="8"/>
  <c r="N19" i="8"/>
  <c r="N18" i="8"/>
  <c r="N17" i="8"/>
  <c r="N16" i="8"/>
  <c r="N15" i="8"/>
  <c r="N14" i="8"/>
  <c r="N13" i="8"/>
  <c r="N11" i="8"/>
  <c r="N10" i="8"/>
  <c r="N9" i="8"/>
  <c r="L41" i="8"/>
  <c r="L38" i="8"/>
  <c r="L33" i="8"/>
  <c r="L32" i="8"/>
  <c r="L31" i="8"/>
  <c r="L30" i="8"/>
  <c r="L29" i="8"/>
  <c r="L28" i="8"/>
  <c r="L27" i="8"/>
  <c r="L26" i="8"/>
  <c r="L25" i="8"/>
  <c r="L23" i="8"/>
  <c r="L22" i="8"/>
  <c r="L21" i="8"/>
  <c r="L19" i="8"/>
  <c r="L18" i="8"/>
  <c r="L17" i="8"/>
  <c r="L16" i="8"/>
  <c r="L15" i="8"/>
  <c r="L14" i="8"/>
  <c r="L13" i="8"/>
  <c r="L11" i="8"/>
  <c r="L10" i="8"/>
  <c r="L9" i="8"/>
  <c r="J41" i="8"/>
  <c r="J38" i="8"/>
  <c r="J33" i="8"/>
  <c r="J32" i="8"/>
  <c r="J31" i="8"/>
  <c r="J30" i="8"/>
  <c r="J29" i="8"/>
  <c r="J28" i="8"/>
  <c r="J27" i="8"/>
  <c r="J26" i="8"/>
  <c r="J25" i="8"/>
  <c r="J23" i="8"/>
  <c r="J22" i="8"/>
  <c r="J21" i="8"/>
  <c r="J19" i="8"/>
  <c r="J18" i="8"/>
  <c r="J17" i="8"/>
  <c r="J16" i="8"/>
  <c r="J15" i="8"/>
  <c r="J14" i="8"/>
  <c r="J13" i="8"/>
  <c r="J11" i="8"/>
  <c r="J10" i="8"/>
  <c r="J9" i="8"/>
  <c r="H41" i="8"/>
  <c r="H38" i="8"/>
  <c r="H33" i="8"/>
  <c r="H32" i="8"/>
  <c r="H31" i="8"/>
  <c r="H30" i="8"/>
  <c r="H29" i="8"/>
  <c r="H28" i="8"/>
  <c r="H27" i="8"/>
  <c r="H26" i="8"/>
  <c r="H25" i="8"/>
  <c r="H23" i="8"/>
  <c r="H22" i="8"/>
  <c r="H21" i="8"/>
  <c r="H19" i="8"/>
  <c r="H18" i="8"/>
  <c r="H17" i="8"/>
  <c r="H16" i="8"/>
  <c r="H15" i="8"/>
  <c r="H14" i="8"/>
  <c r="H13" i="8"/>
  <c r="H11" i="8"/>
  <c r="H10" i="8"/>
  <c r="H9" i="8"/>
  <c r="F41" i="8"/>
  <c r="F38" i="8"/>
  <c r="F33" i="8"/>
  <c r="F32" i="8"/>
  <c r="F31" i="8"/>
  <c r="F30" i="8"/>
  <c r="F29" i="8"/>
  <c r="F28" i="8"/>
  <c r="F27" i="8"/>
  <c r="F26" i="8"/>
  <c r="F25" i="8"/>
  <c r="F23" i="8"/>
  <c r="F22" i="8"/>
  <c r="F21" i="8"/>
  <c r="F19" i="8"/>
  <c r="F18" i="8"/>
  <c r="F17" i="8"/>
  <c r="F16" i="8"/>
  <c r="F15" i="8"/>
  <c r="F14" i="8"/>
  <c r="F13" i="8"/>
  <c r="F11" i="8"/>
  <c r="F10" i="8"/>
  <c r="F9" i="8"/>
  <c r="D41" i="8"/>
  <c r="D38" i="8"/>
  <c r="D33" i="8"/>
  <c r="D32" i="8"/>
  <c r="D31" i="8"/>
  <c r="D30" i="8"/>
  <c r="D29" i="8"/>
  <c r="D28" i="8"/>
  <c r="D27" i="8"/>
  <c r="D26" i="8"/>
  <c r="D25" i="8"/>
  <c r="D23" i="8"/>
  <c r="D22" i="8"/>
  <c r="D21" i="8"/>
  <c r="D19" i="8"/>
  <c r="D18" i="8"/>
  <c r="D17" i="8"/>
  <c r="D16" i="8"/>
  <c r="D15" i="8"/>
  <c r="D14" i="8"/>
  <c r="D13" i="8"/>
  <c r="D10" i="8"/>
  <c r="D11" i="8"/>
  <c r="D9" i="8"/>
  <c r="N10" i="7"/>
  <c r="N12" i="7"/>
  <c r="N13" i="7"/>
  <c r="N14" i="7"/>
  <c r="N19" i="7"/>
  <c r="N9" i="7"/>
  <c r="L10" i="7"/>
  <c r="L12" i="7"/>
  <c r="L13" i="7"/>
  <c r="L14" i="7"/>
  <c r="L19" i="7"/>
  <c r="L9" i="7"/>
  <c r="J10" i="7"/>
  <c r="J12" i="7"/>
  <c r="J13" i="7"/>
  <c r="J14" i="7"/>
  <c r="J19" i="7"/>
  <c r="J9" i="7"/>
  <c r="H10" i="7"/>
  <c r="H12" i="7"/>
  <c r="H13" i="7"/>
  <c r="H14" i="7"/>
  <c r="H19" i="7"/>
  <c r="H9" i="7"/>
  <c r="F10" i="7"/>
  <c r="F12" i="7"/>
  <c r="F13" i="7"/>
  <c r="F14" i="7"/>
  <c r="F19" i="7"/>
  <c r="F9" i="7"/>
  <c r="D19" i="7"/>
  <c r="D10" i="7"/>
  <c r="D12" i="7"/>
  <c r="D13" i="7"/>
  <c r="D14" i="7"/>
  <c r="D9" i="7"/>
  <c r="N21" i="6"/>
  <c r="N10" i="6"/>
  <c r="N11" i="6"/>
  <c r="N13" i="6"/>
  <c r="N14" i="6"/>
  <c r="N15" i="6"/>
  <c r="N9" i="6"/>
  <c r="L21" i="6"/>
  <c r="L10" i="6"/>
  <c r="L11" i="6"/>
  <c r="L13" i="6"/>
  <c r="L14" i="6"/>
  <c r="L15" i="6"/>
  <c r="L9" i="6"/>
  <c r="J21" i="6"/>
  <c r="J10" i="6"/>
  <c r="J11" i="6"/>
  <c r="J13" i="6"/>
  <c r="J14" i="6"/>
  <c r="J15" i="6"/>
  <c r="J9" i="6"/>
  <c r="H21" i="6"/>
  <c r="H10" i="6"/>
  <c r="H11" i="6"/>
  <c r="H13" i="6"/>
  <c r="H14" i="6"/>
  <c r="H15" i="6"/>
  <c r="H9" i="6"/>
  <c r="F21" i="6"/>
  <c r="F10" i="6"/>
  <c r="F13" i="6"/>
  <c r="F14" i="6"/>
  <c r="F15" i="6"/>
  <c r="F9" i="6"/>
  <c r="D21" i="6"/>
  <c r="D10" i="6"/>
  <c r="D11" i="6"/>
  <c r="D13" i="6"/>
  <c r="D14" i="6"/>
  <c r="D15" i="6"/>
  <c r="D9" i="6"/>
</calcChain>
</file>

<file path=xl/sharedStrings.xml><?xml version="1.0" encoding="utf-8"?>
<sst xmlns="http://schemas.openxmlformats.org/spreadsheetml/2006/main" count="640" uniqueCount="376">
  <si>
    <t/>
  </si>
  <si>
    <t>Name (Please Print)</t>
  </si>
  <si>
    <t>Signature</t>
  </si>
  <si>
    <t>10.100</t>
  </si>
  <si>
    <t>(thousands of dollars, except percentages)</t>
  </si>
  <si>
    <t>Available Capital</t>
  </si>
  <si>
    <t>Surplus Allowance</t>
  </si>
  <si>
    <t>Eligible Deposits</t>
  </si>
  <si>
    <t>Bonds (30.200)</t>
  </si>
  <si>
    <t>Asset Backed Securities (30.300)</t>
  </si>
  <si>
    <t>Mortgages (30.400)</t>
  </si>
  <si>
    <t>Interest Rate (50.100)</t>
  </si>
  <si>
    <t>Equity (50.200)</t>
  </si>
  <si>
    <t>Index Linked RPT Products (50.400)</t>
  </si>
  <si>
    <t>Currency (50.500)</t>
  </si>
  <si>
    <t xml:space="preserve">Mortality </t>
  </si>
  <si>
    <t>Next page is 20.100</t>
  </si>
  <si>
    <t>20.100</t>
  </si>
  <si>
    <t>(thousands of dollars)</t>
  </si>
  <si>
    <t>Contributed Surplus</t>
  </si>
  <si>
    <t xml:space="preserve">Adjusted Retained Earnings </t>
  </si>
  <si>
    <t xml:space="preserve">Adjusted AOCI </t>
  </si>
  <si>
    <t>Other</t>
  </si>
  <si>
    <t>Next page is 20.200</t>
  </si>
  <si>
    <t>Less:  Accumulated Amortization for Capital Adequacy Purposes</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</si>
  <si>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</si>
  <si>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</si>
  <si>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</si>
  <si>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</si>
  <si>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</si>
  <si>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Next page is 20.300</t>
  </si>
  <si>
    <t>20.300</t>
  </si>
  <si>
    <t>Goodwill</t>
  </si>
  <si>
    <t>Intangible Assets (including Computer Software Intangibles)</t>
  </si>
  <si>
    <t>Investments in Own Tier 1 Capital</t>
  </si>
  <si>
    <t>Reciprocal Cross Holdings of Tier 1 Capital</t>
  </si>
  <si>
    <r>
      <t>Net Defined Benefit (DB) Pension Plan Assets</t>
    </r>
    <r>
      <rPr>
        <vertAlign val="superscript"/>
        <sz val="8"/>
        <color theme="1"/>
        <rFont val="Arial"/>
        <family val="2"/>
      </rPr>
      <t>1</t>
    </r>
  </si>
  <si>
    <t>Encumbered Assets</t>
  </si>
  <si>
    <t>Investments in Tier 1 Capital of Controlled Non-life Financial Corporations</t>
  </si>
  <si>
    <t>Cash Surrender Value Deficiencies (aggregate basis)</t>
  </si>
  <si>
    <t>Purchased Options, for which the company elects deduction</t>
  </si>
  <si>
    <t>Investments in Own Tier 2 Capital</t>
  </si>
  <si>
    <t>Investments in Tier 2 Capital of Controlled Non-life Financial Corporations</t>
  </si>
  <si>
    <t>Reciprocal Cross Holdings of Tier 2 Capital</t>
  </si>
  <si>
    <r>
      <rPr>
        <vertAlign val="superscript"/>
        <sz val="8"/>
        <rFont val="Arial"/>
        <family val="2"/>
      </rPr>
      <t>1</t>
    </r>
    <r>
      <rPr>
        <sz val="8"/>
        <rFont val="Arial"/>
        <family val="2"/>
      </rPr>
      <t xml:space="preserve"> Insurers can only reduce the amount of net plan assets by available refunds if they obtain prior written OSFI supervisory approval. </t>
    </r>
  </si>
  <si>
    <t>30.000</t>
  </si>
  <si>
    <t>Credit Risk</t>
  </si>
  <si>
    <t>TOTAL</t>
  </si>
  <si>
    <t>CANADA</t>
  </si>
  <si>
    <t>US</t>
  </si>
  <si>
    <t>UK</t>
  </si>
  <si>
    <t>EUROPE</t>
  </si>
  <si>
    <t>JAPAN</t>
  </si>
  <si>
    <t>OTHER</t>
  </si>
  <si>
    <t>50.000</t>
  </si>
  <si>
    <t>Market Risk</t>
  </si>
  <si>
    <t>Market Risk Required Capital</t>
  </si>
  <si>
    <t>60.000</t>
  </si>
  <si>
    <t>Insurance Risk</t>
  </si>
  <si>
    <t>Level and Trend</t>
  </si>
  <si>
    <t>Volatility and Catastrophe</t>
  </si>
  <si>
    <t>Less: Portfolio Volume Credit</t>
  </si>
  <si>
    <t>Level</t>
  </si>
  <si>
    <t>Trend</t>
  </si>
  <si>
    <t>Morbidity Incidence</t>
  </si>
  <si>
    <t>Morbidity Termination</t>
  </si>
  <si>
    <t>Lapse Sensitive</t>
  </si>
  <si>
    <t>Expense</t>
  </si>
  <si>
    <t>Level, trend, volatility and catastrophe</t>
  </si>
  <si>
    <t>Memo Items:</t>
  </si>
  <si>
    <t>Credit for stop-loss arrangements</t>
  </si>
  <si>
    <t>80.000</t>
  </si>
  <si>
    <t>Operational Risk</t>
  </si>
  <si>
    <t>Risk Factor</t>
  </si>
  <si>
    <t>Large Increase in Business Volume</t>
  </si>
  <si>
    <t>12 Months Premiums/Account Values/Liabilities - Current Year</t>
  </si>
  <si>
    <t>Individual Life (including Universal Life)</t>
  </si>
  <si>
    <t>Group Life (including Universal Life)</t>
  </si>
  <si>
    <t>Other (excluding annuities)</t>
  </si>
  <si>
    <t>Reinsurance Premiums:</t>
  </si>
  <si>
    <t>Universal Life</t>
  </si>
  <si>
    <t>12 Months Premiums/Account Values/Liabilities - Prior Year</t>
  </si>
  <si>
    <t>LICAT Book Values</t>
  </si>
  <si>
    <t>Required Capital for Credit, Insurance and Market Risks (net of credits and diversification)</t>
  </si>
  <si>
    <t>Required Capital for Segregated Fund Guarantees</t>
  </si>
  <si>
    <t>Next page is 90.000</t>
  </si>
  <si>
    <t>90.000</t>
  </si>
  <si>
    <t xml:space="preserve">    Hold harmless arrangements </t>
  </si>
  <si>
    <t>Next page is 110.000</t>
  </si>
  <si>
    <t>110.000</t>
  </si>
  <si>
    <t xml:space="preserve">Diversification Credit </t>
  </si>
  <si>
    <t>Total</t>
  </si>
  <si>
    <t>Undiversified Risk Requirement (U)</t>
  </si>
  <si>
    <t>Adjusted Diversified Requirement for Insurance, Credit and Market Risk (K)</t>
  </si>
  <si>
    <t>Level and Trend Component for Insurance Risk (LT)</t>
  </si>
  <si>
    <t>Participating Products</t>
  </si>
  <si>
    <t>Non-Participating Products</t>
  </si>
  <si>
    <t>Next page is 120.000</t>
  </si>
  <si>
    <t>120.000</t>
  </si>
  <si>
    <t>Available Margin</t>
  </si>
  <si>
    <t>Other Admitted Assets</t>
  </si>
  <si>
    <t xml:space="preserve">Longevity </t>
  </si>
  <si>
    <t>Next page is 120.100</t>
  </si>
  <si>
    <t>120.100</t>
  </si>
  <si>
    <r>
      <t>Vested Assets in Canada</t>
    </r>
    <r>
      <rPr>
        <vertAlign val="superscript"/>
        <sz val="8"/>
        <rFont val="Arial"/>
        <family val="2"/>
      </rPr>
      <t>1</t>
    </r>
  </si>
  <si>
    <t>II) Sum of:</t>
  </si>
  <si>
    <t xml:space="preserve">Negative Reserves </t>
  </si>
  <si>
    <t>Adjustment amount to amortize impact on Assets Required of the net DB pension plan liability</t>
  </si>
  <si>
    <t xml:space="preserve">Accumulated net after tax revaluation (losses) in excess of gains on owner-occupied property vested in trust </t>
  </si>
  <si>
    <t xml:space="preserve">Net after tax revaluation gains on owner-occupied property vested in trust </t>
  </si>
  <si>
    <t>Plus:  Policyholder amounts on deposit</t>
  </si>
  <si>
    <t>Plus:  Accounts payable</t>
  </si>
  <si>
    <t>Plus:  Income taxes payable</t>
  </si>
  <si>
    <t>Plus:  Mortgage loans and other real estate encumbrances</t>
  </si>
  <si>
    <t>Plus:  Deferred income tax liabilities</t>
  </si>
  <si>
    <t>Plus:  Other Canadian liabilities</t>
  </si>
  <si>
    <t>Less:  Agents' debit balances and outstanding premiums</t>
  </si>
  <si>
    <r>
      <rPr>
        <vertAlign val="superscript"/>
        <sz val="8"/>
        <color theme="1"/>
        <rFont val="Arial"/>
        <family val="2"/>
      </rPr>
      <t>1</t>
    </r>
    <r>
      <rPr>
        <sz val="8"/>
        <color theme="1"/>
        <rFont val="Arial"/>
        <family val="2"/>
      </rPr>
      <t xml:space="preserve"> Assets in Canada are assets vested in trust in Canada, as defined in the Insurance Companies Act. </t>
    </r>
  </si>
  <si>
    <t>END</t>
  </si>
  <si>
    <t>Next page is 30.000</t>
  </si>
  <si>
    <t>Next page is 50.000</t>
  </si>
  <si>
    <t>Next page is 60.000</t>
  </si>
  <si>
    <t>Next page is 80.000</t>
  </si>
  <si>
    <t>DTA Non-Temporary</t>
  </si>
  <si>
    <t>Amounts due from federally or provincially regulated insurers that are not in arrears, are unencumbered, are under the control of the Chief Agent and that have not been deducted from assets required</t>
  </si>
  <si>
    <t>Common shares</t>
  </si>
  <si>
    <t>Non-cumulative perpetual preferred shares</t>
  </si>
  <si>
    <t>Hybrids / Tier 1 innovative instruments</t>
  </si>
  <si>
    <t>Preferred shares</t>
  </si>
  <si>
    <t>Subordinated debt</t>
  </si>
  <si>
    <t>Hybrids / Tier 2 innovative instruments</t>
  </si>
  <si>
    <t>Leases and Other Loans (30.600)</t>
  </si>
  <si>
    <t>Diversified Risk Requirement (D)</t>
  </si>
  <si>
    <t>Quarterly Return</t>
  </si>
  <si>
    <t>Letters of credit and other acceptable collateral used to obtain capital credit for unregistered reinsurance</t>
  </si>
  <si>
    <t>Preferred Shares (50.200)</t>
  </si>
  <si>
    <t>Life Insurance Capital Adequacy Test</t>
  </si>
  <si>
    <t>Identification</t>
  </si>
  <si>
    <t>Financial institution name:</t>
  </si>
  <si>
    <t>Period ending date:</t>
  </si>
  <si>
    <t>Contact person</t>
  </si>
  <si>
    <t xml:space="preserve">Name: </t>
  </si>
  <si>
    <t xml:space="preserve">Telephone: </t>
  </si>
  <si>
    <t xml:space="preserve">Email: </t>
  </si>
  <si>
    <t>Submit the completed return to OSFI via the Regulatory Reporting System Secure Site.</t>
  </si>
  <si>
    <t>LICAT Ratios</t>
  </si>
  <si>
    <t>Summary Calculations</t>
  </si>
  <si>
    <t>Credit Risk (30.000)</t>
  </si>
  <si>
    <t>Market Risk (50.000)</t>
  </si>
  <si>
    <t>Insurance Risk (60.000)</t>
  </si>
  <si>
    <t>Diversification Credit (110.000)</t>
  </si>
  <si>
    <t>Credits</t>
  </si>
  <si>
    <t>Capital Requirements: Before Credits and Non-Diversified Risks</t>
  </si>
  <si>
    <t>Operational Risk (80.000)</t>
  </si>
  <si>
    <t>P&amp;C Insurance (per MCT)</t>
  </si>
  <si>
    <t>Capital Requirements: Non-Diversified Risks</t>
  </si>
  <si>
    <t>Tier 1</t>
  </si>
  <si>
    <t xml:space="preserve">   Less: Tier 1 Deductions</t>
  </si>
  <si>
    <t xml:space="preserve">Net Tier 1 </t>
  </si>
  <si>
    <t xml:space="preserve">   Less: Tier 2 Deductions in excess of Gross Tier 2 </t>
  </si>
  <si>
    <t xml:space="preserve">Tier 1 </t>
  </si>
  <si>
    <t>Other Tier 1 instruments</t>
  </si>
  <si>
    <t xml:space="preserve"> Tier 1 Instruments, subject to transition per section 2.4.1</t>
  </si>
  <si>
    <t>Tier 2 Capital Elements Other than Capital Instruments</t>
  </si>
  <si>
    <t>Tier 1 Capital Elements Other than Capital Instruments</t>
  </si>
  <si>
    <t>(A)</t>
  </si>
  <si>
    <t>(B)</t>
  </si>
  <si>
    <t>(C)</t>
  </si>
  <si>
    <t>(D)</t>
  </si>
  <si>
    <t xml:space="preserve">Tier 2 </t>
  </si>
  <si>
    <t>Tier 2 Instruments, subject to transition per section 2.4.1</t>
  </si>
  <si>
    <r>
      <t xml:space="preserve">   Less: Tier 2 Deductions</t>
    </r>
    <r>
      <rPr>
        <sz val="8"/>
        <rFont val="Arial"/>
        <family val="2"/>
      </rPr>
      <t xml:space="preserve"> (20.300)</t>
    </r>
  </si>
  <si>
    <t>Net Tier 2</t>
  </si>
  <si>
    <t xml:space="preserve">   Less: Net Tier 2 Capital in excess of Net Tier 1</t>
  </si>
  <si>
    <t>Tier 2</t>
  </si>
  <si>
    <t>Other Tier 2 instruments</t>
  </si>
  <si>
    <t xml:space="preserve">Deductions </t>
  </si>
  <si>
    <t>Tier 1 Deductions</t>
  </si>
  <si>
    <t>Tier 2 Deductions</t>
  </si>
  <si>
    <t>Credit Risk Required Capital</t>
  </si>
  <si>
    <t>Short Term Investments (30.100)</t>
  </si>
  <si>
    <t>Off-balance Sheet Exposures (40.100)</t>
  </si>
  <si>
    <t>Real Estate (50.300)</t>
  </si>
  <si>
    <t>Minimum death benefit guarantee on index linked RPT products</t>
  </si>
  <si>
    <t xml:space="preserve">Lapse Supported </t>
  </si>
  <si>
    <t>Insurance Risk Required Capital</t>
  </si>
  <si>
    <t xml:space="preserve">Business Volume </t>
  </si>
  <si>
    <r>
      <t xml:space="preserve">Operational Risk Required Capital: </t>
    </r>
    <r>
      <rPr>
        <sz val="8"/>
        <color theme="1"/>
        <rFont val="Arial"/>
        <family val="2"/>
      </rPr>
      <t>(A + B + C)</t>
    </r>
  </si>
  <si>
    <t>Participating, Adjustable and Policyholder Deposits and Group Business Credits</t>
  </si>
  <si>
    <t>Required Capital, reduced by Par RPT features</t>
  </si>
  <si>
    <t>Required Capital, reduced by adjustable features</t>
  </si>
  <si>
    <t xml:space="preserve">    Policyholder deposits </t>
  </si>
  <si>
    <r>
      <rPr>
        <b/>
        <sz val="8"/>
        <color theme="1"/>
        <rFont val="Arial"/>
        <family val="2"/>
      </rPr>
      <t>Par Credit</t>
    </r>
    <r>
      <rPr>
        <b/>
        <vertAlign val="superscript"/>
        <sz val="8"/>
        <color theme="1"/>
        <rFont val="Arial"/>
        <family val="2"/>
      </rPr>
      <t>1</t>
    </r>
  </si>
  <si>
    <r>
      <rPr>
        <b/>
        <sz val="8"/>
        <color theme="1"/>
        <rFont val="Arial"/>
        <family val="2"/>
      </rPr>
      <t>Adjustable Credit</t>
    </r>
    <r>
      <rPr>
        <b/>
        <vertAlign val="superscript"/>
        <sz val="8"/>
        <color theme="1"/>
        <rFont val="Arial"/>
        <family val="2"/>
      </rPr>
      <t>1</t>
    </r>
  </si>
  <si>
    <t xml:space="preserve">Credits for Policyholder Deposits and Group Business </t>
  </si>
  <si>
    <t>LIMAT Ratios</t>
  </si>
  <si>
    <t>Participating, Adjustable and Policyholder Deposits and Group Business Credits (90.000)</t>
  </si>
  <si>
    <t>Required Margin: Non-Diversified Risks</t>
  </si>
  <si>
    <t>(F)</t>
  </si>
  <si>
    <t>(G)</t>
  </si>
  <si>
    <t>(E)</t>
  </si>
  <si>
    <t>(I)</t>
  </si>
  <si>
    <t>LIMAT</t>
  </si>
  <si>
    <t>LIMAT Deductions and Adjustments</t>
  </si>
  <si>
    <t>Assets Required</t>
  </si>
  <si>
    <t>ContactName</t>
  </si>
  <si>
    <t>ContactTelephone</t>
  </si>
  <si>
    <t>ContactEmail</t>
  </si>
  <si>
    <t>General</t>
  </si>
  <si>
    <t>(H)</t>
  </si>
  <si>
    <t>Plus: Investment Income due and accrued on Vested Assets in Canada</t>
  </si>
  <si>
    <t>Tier 1 Instruments that meet criteria in sections 2.1.1.1 to 2.1.1.4</t>
  </si>
  <si>
    <r>
      <t xml:space="preserve">Tier 1 Capital Instruments: </t>
    </r>
    <r>
      <rPr>
        <sz val="8"/>
        <color theme="1"/>
        <rFont val="Arial"/>
        <family val="2"/>
      </rPr>
      <t>(A + B + C + D)</t>
    </r>
  </si>
  <si>
    <r>
      <t>Gross Tier 1:</t>
    </r>
    <r>
      <rPr>
        <sz val="8"/>
        <color theme="1"/>
        <rFont val="Arial"/>
        <family val="2"/>
      </rPr>
      <t xml:space="preserve"> (E + F)</t>
    </r>
  </si>
  <si>
    <t xml:space="preserve">Tier 2 Instruments, that meet criteria in sections 2.2.1.1 to 2.2.1.3                                              </t>
  </si>
  <si>
    <r>
      <t xml:space="preserve">Tier 2 Capital Instruments: </t>
    </r>
    <r>
      <rPr>
        <sz val="8"/>
        <rFont val="Arial"/>
        <family val="2"/>
      </rPr>
      <t>(A + B + C + D)</t>
    </r>
    <r>
      <rPr>
        <b/>
        <sz val="8"/>
        <rFont val="Arial"/>
        <family val="2"/>
      </rPr>
      <t xml:space="preserve">                                                                                                                                              </t>
    </r>
  </si>
  <si>
    <t>Gross Tier 2: (E + F)</t>
  </si>
  <si>
    <r>
      <rPr>
        <vertAlign val="superscript"/>
        <sz val="8"/>
        <rFont val="Arial"/>
        <family val="2"/>
      </rPr>
      <t xml:space="preserve">1 </t>
    </r>
    <r>
      <rPr>
        <sz val="8"/>
        <rFont val="Arial"/>
        <family val="2"/>
      </rPr>
      <t>Insurers should enter the amount obtained as a result of applying the TPS Limit.</t>
    </r>
  </si>
  <si>
    <t xml:space="preserve">This form serves as a Life Insurance Capital Adequacy Test / Life Insurance Margin Adequacy Test (LICAT / LIMAT) return for all federally regulated insurers, including Canadian branches of foreign life companies, fraternal benefit societies, regulated life insurance holding companies and non-operating life insurance companies.  </t>
  </si>
  <si>
    <t>Required Capital for Participating Products before Credits and Non-Diversified Risks</t>
  </si>
  <si>
    <t>Required Capital for Non-Participating Products before Credits and Non-Diversified Risks</t>
  </si>
  <si>
    <t>Insurer</t>
  </si>
  <si>
    <t>Period Ending Date</t>
  </si>
  <si>
    <r>
      <t>Core Ratio</t>
    </r>
    <r>
      <rPr>
        <sz val="8"/>
        <rFont val="Arial"/>
        <family val="2"/>
      </rPr>
      <t xml:space="preserve"> (%)  </t>
    </r>
    <r>
      <rPr>
        <b/>
        <sz val="8"/>
        <rFont val="Arial"/>
        <family val="2"/>
      </rPr>
      <t xml:space="preserve">                                </t>
    </r>
    <r>
      <rPr>
        <sz val="8"/>
        <rFont val="Arial"/>
        <family val="2"/>
      </rPr>
      <t>([A + 70% D + 70% E] / I) x 100</t>
    </r>
  </si>
  <si>
    <r>
      <t xml:space="preserve">Total Ratio </t>
    </r>
    <r>
      <rPr>
        <sz val="8"/>
        <rFont val="Arial"/>
        <family val="2"/>
      </rPr>
      <t xml:space="preserve">(%)  </t>
    </r>
    <r>
      <rPr>
        <b/>
        <sz val="8"/>
        <rFont val="Arial"/>
        <family val="2"/>
      </rPr>
      <t xml:space="preserve">                                </t>
    </r>
    <r>
      <rPr>
        <sz val="8"/>
        <rFont val="Arial"/>
        <family val="2"/>
      </rPr>
      <t>([C + D + E] / I) x 100</t>
    </r>
  </si>
  <si>
    <t>Tier 1 Capital (20.100)</t>
  </si>
  <si>
    <t>Tier 2 Capital (20.200)</t>
  </si>
  <si>
    <r>
      <t xml:space="preserve">Protected                                               </t>
    </r>
    <r>
      <rPr>
        <sz val="10"/>
        <rFont val="Arial"/>
        <family val="2"/>
      </rPr>
      <t>when completed</t>
    </r>
  </si>
  <si>
    <r>
      <t xml:space="preserve">Attestation of Authorized official / Chief Agent </t>
    </r>
    <r>
      <rPr>
        <b/>
        <sz val="7"/>
        <rFont val="Arial"/>
        <family val="2"/>
      </rPr>
      <t>(as designated by the Board of Directors)</t>
    </r>
  </si>
  <si>
    <r>
      <t xml:space="preserve">I hereby confirm that I have read the </t>
    </r>
    <r>
      <rPr>
        <i/>
        <sz val="10"/>
        <rFont val="Arial"/>
        <family val="2"/>
      </rPr>
      <t>Life Insurance Capital Adequacy Test</t>
    </r>
    <r>
      <rPr>
        <sz val="10"/>
        <rFont val="Arial"/>
        <family val="2"/>
      </rPr>
      <t xml:space="preserve"> guideline and related instructions issued by the Office of the Superintendent of Financial Institutions and that this form is completed in accordance with them.</t>
    </r>
  </si>
  <si>
    <r>
      <t>Opinion of Actuary</t>
    </r>
    <r>
      <rPr>
        <b/>
        <vertAlign val="superscript"/>
        <sz val="12"/>
        <rFont val="Arial"/>
        <family val="2"/>
      </rPr>
      <t>1</t>
    </r>
    <r>
      <rPr>
        <b/>
        <sz val="12"/>
        <rFont val="Arial"/>
        <family val="2"/>
      </rPr>
      <t xml:space="preserve"> of the Insurer</t>
    </r>
    <r>
      <rPr>
        <sz val="8"/>
        <rFont val="Arial"/>
        <family val="2"/>
      </rPr>
      <t xml:space="preserve"> </t>
    </r>
    <r>
      <rPr>
        <b/>
        <sz val="7"/>
        <rFont val="Arial"/>
        <family val="2"/>
      </rPr>
      <t>(to be signed when submitting insurer's year-end results only)</t>
    </r>
  </si>
  <si>
    <r>
      <t xml:space="preserve">For more information see www.osfi-bsif.gc.ca or the Guideline </t>
    </r>
    <r>
      <rPr>
        <i/>
        <sz val="10"/>
        <rFont val="Arial"/>
        <family val="2"/>
      </rPr>
      <t xml:space="preserve">Life Insurance Capital Adequacy Test </t>
    </r>
    <r>
      <rPr>
        <sz val="10"/>
        <rFont val="Arial"/>
        <family val="2"/>
      </rPr>
      <t xml:space="preserve">and </t>
    </r>
    <r>
      <rPr>
        <i/>
        <sz val="10"/>
        <rFont val="Arial"/>
        <family val="2"/>
      </rPr>
      <t>LICAT General Filing Instructions</t>
    </r>
    <r>
      <rPr>
        <sz val="10"/>
        <rFont val="Arial"/>
        <family val="2"/>
      </rPr>
      <t xml:space="preserve"> </t>
    </r>
  </si>
  <si>
    <r>
      <rPr>
        <vertAlign val="superscript"/>
        <sz val="8"/>
        <rFont val="Arial"/>
        <family val="2"/>
      </rPr>
      <t>1</t>
    </r>
    <r>
      <rPr>
        <sz val="8"/>
        <rFont val="Arial"/>
        <family val="2"/>
      </rPr>
      <t xml:space="preserve"> For ease of reference, the Canadian Institute of Actuaries uses the expression Appointed Actuary.</t>
    </r>
  </si>
  <si>
    <t>Required Margin: Before Credits and Non-Diversified Risks</t>
  </si>
  <si>
    <r>
      <t>Less:  Amounts due from federally regulated insurers and from registered reinsurers</t>
    </r>
    <r>
      <rPr>
        <vertAlign val="superscript"/>
        <sz val="8"/>
        <rFont val="Arial"/>
        <family val="2"/>
      </rPr>
      <t>2</t>
    </r>
    <r>
      <rPr>
        <sz val="8"/>
        <rFont val="Arial"/>
        <family val="2"/>
      </rPr>
      <t>, that can be legally netted against the actuarial liabilities of the branch and that meet the conditions set out in section 12.2.5 of the LICAT Guideline</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</si>
  <si>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</si>
  <si>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</si>
  <si>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</si>
  <si>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</si>
  <si>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t xml:space="preserve">Instruments issued by subsidiaries on or after Sept. 13, 2016 subject to the Third Party Share (TPS) Limit in section 2.2.1.4 </t>
    </r>
    <r>
      <rPr>
        <vertAlign val="superscript"/>
        <sz val="8"/>
        <rFont val="Arial"/>
        <family val="2"/>
      </rPr>
      <t>1</t>
    </r>
  </si>
  <si>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</si>
  <si>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</si>
  <si>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</si>
  <si>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DTA Temporary </t>
  </si>
  <si>
    <r>
      <t xml:space="preserve">I have reviewed the calculation of the LICAT Ratios of ______________________________ as at ________________. In my opinion, the calculations of the components of Available Capital/Margin, Surplus Allowance, Eligible Deposits and Base Solvency Buffer/Required Margin have been determined in accordance with the </t>
    </r>
    <r>
      <rPr>
        <i/>
        <sz val="10"/>
        <rFont val="Arial"/>
        <family val="2"/>
      </rPr>
      <t>Life</t>
    </r>
    <r>
      <rPr>
        <sz val="10"/>
        <rFont val="Arial"/>
        <family val="2"/>
      </rPr>
      <t xml:space="preserve"> </t>
    </r>
    <r>
      <rPr>
        <i/>
        <sz val="10"/>
        <rFont val="Arial"/>
        <family val="2"/>
      </rPr>
      <t>Insurance Capital Adequacy Test</t>
    </r>
    <r>
      <rPr>
        <sz val="10"/>
        <rFont val="Arial"/>
        <family val="2"/>
      </rPr>
      <t xml:space="preserve"> guideline and the components of the calculation requiring discretion were determined using methodologies and judgment appropriate to the circumstances of the company.</t>
    </r>
  </si>
  <si>
    <r>
      <rPr>
        <sz val="10"/>
        <rFont val="Arial"/>
        <family val="2"/>
      </rPr>
      <t>Protected</t>
    </r>
    <r>
      <rPr>
        <sz val="11"/>
        <rFont val="Arial"/>
        <family val="2"/>
      </rPr>
      <t xml:space="preserve">
</t>
    </r>
    <r>
      <rPr>
        <sz val="8"/>
        <rFont val="Arial"/>
        <family val="2"/>
      </rPr>
      <t>when completed</t>
    </r>
  </si>
  <si>
    <t>20.200</t>
  </si>
  <si>
    <r>
      <t>Core Ratio</t>
    </r>
    <r>
      <rPr>
        <sz val="8"/>
        <rFont val="Arial"/>
        <family val="2"/>
      </rPr>
      <t xml:space="preserve"> (%)   </t>
    </r>
    <r>
      <rPr>
        <b/>
        <sz val="8"/>
        <rFont val="Arial"/>
        <family val="2"/>
      </rPr>
      <t xml:space="preserve">                                             </t>
    </r>
    <r>
      <rPr>
        <sz val="8"/>
        <rFont val="Arial"/>
        <family val="2"/>
      </rPr>
      <t xml:space="preserve"> ([A + 70% C + 70% D - B] / H) x 100</t>
    </r>
  </si>
  <si>
    <r>
      <t>Total Ratio</t>
    </r>
    <r>
      <rPr>
        <sz val="8"/>
        <rFont val="Arial"/>
        <family val="2"/>
      </rPr>
      <t xml:space="preserve"> (%)    </t>
    </r>
    <r>
      <rPr>
        <b/>
        <sz val="8"/>
        <rFont val="Arial"/>
        <family val="2"/>
      </rPr>
      <t xml:space="preserve">                                             </t>
    </r>
    <r>
      <rPr>
        <sz val="8"/>
        <rFont val="Arial"/>
        <family val="2"/>
      </rPr>
      <t>([A + C + D] / H) x 100</t>
    </r>
  </si>
  <si>
    <t>Credit Risk - Participating Products</t>
  </si>
  <si>
    <t>Credit Risk - Non Participating Products</t>
  </si>
  <si>
    <t>Market Risk - Participating Products</t>
  </si>
  <si>
    <t>Market Risk - Non Participating Products</t>
  </si>
  <si>
    <t>Insurance Risk - Participating Products</t>
  </si>
  <si>
    <t>Insurance Risk - Non Participating Products</t>
  </si>
  <si>
    <t>Segregated Fund Guarantees Risk (70.100)</t>
  </si>
  <si>
    <t>Segregated Fund Guarantees Risk (70.000)</t>
  </si>
  <si>
    <t>Instruments issued by subsidiaries on or after Sept. 13, 2016 that qualify per paragraph 2.1.1.5 1)</t>
  </si>
  <si>
    <t>Instruments issued by subsidiaries on or after Sept. 13, 2016 that qualify per paragraph 2.2.1.4 1)</t>
  </si>
  <si>
    <t>Plus:  Net Defined Benefit Pension Plan recognized as a Liability on the branch’s balance sheet net of any associated Deferred Tax Asset</t>
  </si>
  <si>
    <t>Diversification Credit - Total (U - K)</t>
  </si>
  <si>
    <t>Diversification Credit - Non-Par (U - K)</t>
  </si>
  <si>
    <t>Diversification Credit - Par (U - K)</t>
  </si>
  <si>
    <t>Segregated Funds (with guarantees)</t>
  </si>
  <si>
    <t xml:space="preserve">Annuity Liabilities (payout) and Longevity Risk Transfer Equivalents </t>
  </si>
  <si>
    <t>Mutual Funds, GICs, Other Investment-Type Products and Annuity Liabilities (accumulation)</t>
  </si>
  <si>
    <t>Investment Type Products and Annuities:</t>
  </si>
  <si>
    <t>Net Defined Benefit (DB) Pension Plan Assets</t>
  </si>
  <si>
    <t>Memo Item - DTL offsets from Available Capital deductions</t>
  </si>
  <si>
    <t>Acceptable collateral used to obtain capital credit for unregistered reinsurance</t>
  </si>
  <si>
    <t>Right-of-use assets associated with owner-occupied leased properties</t>
  </si>
  <si>
    <r>
      <t>Subtotal</t>
    </r>
    <r>
      <rPr>
        <b/>
        <i/>
        <sz val="8"/>
        <rFont val="Arial"/>
        <family val="2"/>
      </rPr>
      <t xml:space="preserve"> </t>
    </r>
    <r>
      <rPr>
        <i/>
        <sz val="8"/>
        <rFont val="Arial"/>
        <family val="2"/>
      </rPr>
      <t>(B + C + D + E + F)</t>
    </r>
  </si>
  <si>
    <r>
      <t xml:space="preserve">Other Admitted Assets </t>
    </r>
    <r>
      <rPr>
        <sz val="8"/>
        <rFont val="Arial"/>
        <family val="2"/>
      </rPr>
      <t xml:space="preserve">(Lesser of A or G)       </t>
    </r>
    <r>
      <rPr>
        <b/>
        <sz val="8"/>
        <rFont val="Arial"/>
        <family val="2"/>
      </rPr>
      <t xml:space="preserve">                                                                                                        </t>
    </r>
  </si>
  <si>
    <t>(J)</t>
  </si>
  <si>
    <t>(K)</t>
  </si>
  <si>
    <t>(L)</t>
  </si>
  <si>
    <t>(M)</t>
  </si>
  <si>
    <t>Subtotal (J + K)</t>
  </si>
  <si>
    <r>
      <t xml:space="preserve">Assets Available </t>
    </r>
    <r>
      <rPr>
        <sz val="8"/>
        <rFont val="Arial"/>
        <family val="2"/>
      </rPr>
      <t>(L + H - I)</t>
    </r>
  </si>
  <si>
    <t>(N)</t>
  </si>
  <si>
    <r>
      <t xml:space="preserve">Available Margin </t>
    </r>
    <r>
      <rPr>
        <sz val="8"/>
        <rFont val="Arial"/>
        <family val="2"/>
      </rPr>
      <t>(M - N)</t>
    </r>
  </si>
  <si>
    <t>Capital Composition Tier 1 Capital Instruments Other Than Common Shares (%)</t>
  </si>
  <si>
    <t>Total DTL offsets from Available Capital deductions</t>
  </si>
  <si>
    <t>Capital Composition for Common Shareholders' Equity &amp; Policyholders’ Equity (%)</t>
  </si>
  <si>
    <t>Excesses of reinsurance contracts held over direct liabilities (section 10.2.3)</t>
  </si>
  <si>
    <t xml:space="preserve">       Less: Credit for reinsurance applied to aggregate liabilities </t>
  </si>
  <si>
    <t>Aggregate reinsurance contracts held that are assets that correspond to future business (other than future business that has been assumed through reinsurance contracts issued), in excess of those held that are liabilities</t>
  </si>
  <si>
    <t>Negative DSRs and negative reserves resulting from similar experience levelling mechanisms related to participating business</t>
  </si>
  <si>
    <t>20.600</t>
  </si>
  <si>
    <t>Negative Reserves</t>
  </si>
  <si>
    <t>Negative Reserves Net Of All Reinsurance</t>
  </si>
  <si>
    <t>Best estimate negative reserves calculated policy-by-policy before reductions, existing business</t>
  </si>
  <si>
    <t xml:space="preserve">       Amount eligible for tax effecting</t>
  </si>
  <si>
    <t>Best estimate negative reserves calculated policy-by-policy before reductions, future business assumed through reinsurance</t>
  </si>
  <si>
    <t xml:space="preserve">     Amount eligible for tax effecting</t>
  </si>
  <si>
    <t>Amounts Recoverable On Surrender:</t>
  </si>
  <si>
    <t>85% of commission chargebacks</t>
  </si>
  <si>
    <t>Scalar x (1 + operational risk factor) x 70% of marginal risk requirements</t>
  </si>
  <si>
    <t>Adjustment for policies assumed under YRT treaties</t>
  </si>
  <si>
    <t>Outstanding earned premiums for group business</t>
  </si>
  <si>
    <t>Reduction limit for amounts recoverable on surrender</t>
  </si>
  <si>
    <t>Total amounts recoverable on surrender</t>
  </si>
  <si>
    <t>Net negative reserves retained</t>
  </si>
  <si>
    <t xml:space="preserve">(C) </t>
  </si>
  <si>
    <t>Offsetting Reserves Ceded To Unregistered Reinsurers:</t>
  </si>
  <si>
    <t>Best estimate offsetting reserves ceded</t>
  </si>
  <si>
    <t>Credit for unregistered reinsurance applied to offsetting reserves ceded</t>
  </si>
  <si>
    <t>Net offsetting reserves ceded</t>
  </si>
  <si>
    <t>Best estimate negative reserves ceded to unregistered reinsurers with recourse</t>
  </si>
  <si>
    <t xml:space="preserve">(E) </t>
  </si>
  <si>
    <t>Unregistered Reinsurance Credits:</t>
  </si>
  <si>
    <t>Tax adjustment for policy-by-policy negative reserves ceded</t>
  </si>
  <si>
    <t xml:space="preserve">(G) </t>
  </si>
  <si>
    <t>Aggregate best estimate negative reserves ceded</t>
  </si>
  <si>
    <t>Total Tier 1 Deduction / Assets Required                         (C + D + E - F - G)</t>
  </si>
  <si>
    <t>Total Tier 2 Addition / Other Admitted Assets                  (I + H - (0.9 x A) + (0.2 x B)))</t>
  </si>
  <si>
    <t>LICAT LCQ Quarterly (2023)</t>
  </si>
  <si>
    <r>
      <rPr>
        <sz val="10"/>
        <rFont val="Arial"/>
        <family val="2"/>
      </rPr>
      <t>Protected</t>
    </r>
    <r>
      <rPr>
        <sz val="11"/>
        <rFont val="Arial"/>
        <family val="2"/>
      </rPr>
      <t xml:space="preserve">           </t>
    </r>
    <r>
      <rPr>
        <sz val="8"/>
        <rFont val="Arial"/>
        <family val="2"/>
      </rPr>
      <t>when completed</t>
    </r>
  </si>
  <si>
    <t>50.100</t>
  </si>
  <si>
    <t xml:space="preserve">Interest Rate Risk </t>
  </si>
  <si>
    <t>Initial Scenario Discount Rates</t>
  </si>
  <si>
    <t>Scenario i</t>
  </si>
  <si>
    <t>Scenario ii</t>
  </si>
  <si>
    <t>Scenario iii</t>
  </si>
  <si>
    <t>Scenario iv</t>
  </si>
  <si>
    <t>Worst Common Scenario (CANADA/US)</t>
  </si>
  <si>
    <t>Worst Scenario (Other than CANADA/US)</t>
  </si>
  <si>
    <t>Required Capital Non-Par</t>
  </si>
  <si>
    <t>Participating Products (Non Pass Through)</t>
  </si>
  <si>
    <t>Participating Products (Pass Through)</t>
  </si>
  <si>
    <t>Required Capital Total</t>
  </si>
  <si>
    <t xml:space="preserve">  CI Stress</t>
  </si>
  <si>
    <t>PV of Net Cash Flows (including risk adjustments):</t>
  </si>
  <si>
    <r>
      <t xml:space="preserve">PV of Net Cash Flows (including </t>
    </r>
    <r>
      <rPr>
        <i/>
        <sz val="8"/>
        <rFont val="Arial"/>
        <family val="2"/>
      </rPr>
      <t>risk adjustments) of the Selected Common Scenario/Worst Scenario</t>
    </r>
  </si>
  <si>
    <r>
      <t xml:space="preserve">PV of Net Cash Flows (including </t>
    </r>
    <r>
      <rPr>
        <i/>
        <sz val="8"/>
        <rFont val="Arial"/>
        <family val="2"/>
      </rPr>
      <t>risk adjustments):</t>
    </r>
  </si>
  <si>
    <t>Net aggregate positive policy liabilities ceded to unregistered reinsurers</t>
  </si>
  <si>
    <t>Plus: excesses of reinsurance contracts held over direct liabilities (section 10.2.3)</t>
  </si>
  <si>
    <t>Plus:  All contractual service margins that are assets (other than those in respect of segregated fund contracts)</t>
  </si>
  <si>
    <t xml:space="preserve">Aggregate Positive PolicyLiabilities Ceded to Unregistered Reinsurers </t>
  </si>
  <si>
    <t>Less: All contractual service margins that are liabilities (other than those in respect of segregated fund contracts)</t>
  </si>
  <si>
    <t>Negative Reserves (Total Tier 2 Addition / Other Admitted Assets (20.600))</t>
  </si>
  <si>
    <t>Negative Reserves (Total Tier 1 Deduction / Assets Required (20.600))</t>
  </si>
  <si>
    <t>Plus:  Negative reserves (Total Tier 1 Deduction / Assets Required (20.600))</t>
  </si>
  <si>
    <t>PV of Net Cash Flows (current quarter, including risk adjustments):</t>
  </si>
  <si>
    <t>PV of Net Cash Flows (current quarter, including risk adjustments) of the Selected Common Scenario/Worst Scenario</t>
  </si>
  <si>
    <t>Required Capital Par (current quarter)</t>
  </si>
  <si>
    <t>Required Capital Par (smoothed)</t>
  </si>
  <si>
    <t>Less:  Volatility adjustment for changes in Cost of Guarantee Liabilities for Participating and Non-Participating products (excluding Segregated Funds)</t>
  </si>
  <si>
    <t>Plus: Volatility adjustment for changes in Cost of Guarantee Liabilities for Participating and Non-Participating products (excluding Segregated Funds)</t>
  </si>
  <si>
    <r>
      <rPr>
        <vertAlign val="superscript"/>
        <sz val="8"/>
        <rFont val="Arial"/>
        <family val="2"/>
      </rPr>
      <t xml:space="preserve">1 </t>
    </r>
    <r>
      <rPr>
        <sz val="8"/>
        <rFont val="Arial"/>
        <family val="2"/>
      </rPr>
      <t>For non-stock companies, this refers to residual interest reported either as equity or as a liability in the LIFE return. For joint stock companies, this refers to i) contributions to participating surplus reported as liabilities in the LIFE return and ii) amounts reported as Participating Account Policyholders’ Equity in the LIFE return. Expected shareholder transfers from the participating account included within the contractual service margins are excluded from the participating account, as contractual service margins are included in the determination of Adjusted Retained Earnings.</t>
    </r>
  </si>
  <si>
    <r>
      <rPr>
        <vertAlign val="superscript"/>
        <sz val="8"/>
        <rFont val="Arial"/>
        <family val="2"/>
      </rPr>
      <t xml:space="preserve">2 </t>
    </r>
    <r>
      <rPr>
        <sz val="8"/>
        <rFont val="Arial"/>
        <family val="2"/>
      </rPr>
      <t>This also includes residual interest reported as a liability in the LIFE return.</t>
    </r>
  </si>
  <si>
    <r>
      <rPr>
        <vertAlign val="superscript"/>
        <sz val="8"/>
        <rFont val="Arial"/>
        <family val="2"/>
      </rPr>
      <t>3</t>
    </r>
    <r>
      <rPr>
        <sz val="8"/>
        <rFont val="Arial"/>
        <family val="2"/>
      </rPr>
      <t xml:space="preserve"> Insurers should enter the amount obtained as a result of applying the TPS Limit.</t>
    </r>
  </si>
  <si>
    <r>
      <t>Participating Account</t>
    </r>
    <r>
      <rPr>
        <vertAlign val="superscript"/>
        <sz val="8"/>
        <rFont val="Arial"/>
        <family val="2"/>
      </rPr>
      <t>1</t>
    </r>
  </si>
  <si>
    <r>
      <t>Non-Participating Account (mutual companies only)</t>
    </r>
    <r>
      <rPr>
        <vertAlign val="superscript"/>
        <sz val="8"/>
        <rFont val="Arial"/>
        <family val="2"/>
      </rPr>
      <t>2</t>
    </r>
  </si>
  <si>
    <r>
      <t xml:space="preserve">Tier 1 elements, other than capital instruments, attributable to NCI, subject to the TPS Limit in section 2.1.1.5 </t>
    </r>
    <r>
      <rPr>
        <vertAlign val="superscript"/>
        <sz val="8"/>
        <rFont val="Arial"/>
        <family val="2"/>
      </rPr>
      <t>3</t>
    </r>
  </si>
  <si>
    <t>Next page is 20.600</t>
  </si>
  <si>
    <t>Reinsurance Contracts Held, Receivables and Other Assets (30.500)</t>
  </si>
  <si>
    <r>
      <t>Next page is 50.100</t>
    </r>
    <r>
      <rPr>
        <strike/>
        <sz val="8"/>
        <rFont val="Arial"/>
        <family val="2"/>
      </rPr>
      <t xml:space="preserve"> </t>
    </r>
  </si>
  <si>
    <t>Direct Premiums Received</t>
  </si>
  <si>
    <t xml:space="preserve">Assumed Premiums Received </t>
  </si>
  <si>
    <t>Assumed Premiums Received</t>
  </si>
  <si>
    <t>Premiums Paid for Reinsurance Contracts Held</t>
  </si>
  <si>
    <r>
      <rPr>
        <vertAlign val="superscript"/>
        <sz val="8"/>
        <rFont val="Arial"/>
        <family val="2"/>
      </rPr>
      <t>1</t>
    </r>
    <r>
      <rPr>
        <sz val="8"/>
        <rFont val="Arial"/>
        <family val="2"/>
      </rPr>
      <t xml:space="preserve"> After consideration and application of all conditions, floors and limits, and smoothing.</t>
    </r>
  </si>
  <si>
    <r>
      <rPr>
        <vertAlign val="superscript"/>
        <sz val="8"/>
        <rFont val="Arial"/>
        <family val="2"/>
      </rPr>
      <t>2</t>
    </r>
    <r>
      <rPr>
        <sz val="8"/>
        <rFont val="Arial"/>
        <family val="2"/>
      </rPr>
      <t xml:space="preserve"> As Reference section 12.2.5 of the LICAT Guideline. Includes amounts for provisions for policyholder dividends, experience rating refunds, and discretionary participation features, as well as amounts for outstanding claims and adjustment expenses.</t>
    </r>
  </si>
  <si>
    <t>I) 50% of (Required Margin less Risk Adjustment Net of Registered Reinsurance only)</t>
  </si>
  <si>
    <t>75% of Cash Surrender Value Deficiencies taken over all aggregated sets</t>
  </si>
  <si>
    <r>
      <t>Insurance contract liabilities</t>
    </r>
    <r>
      <rPr>
        <vertAlign val="superscript"/>
        <sz val="8"/>
        <rFont val="Arial"/>
        <family val="2"/>
      </rPr>
      <t>2</t>
    </r>
    <r>
      <rPr>
        <sz val="8"/>
        <rFont val="Arial"/>
        <family val="2"/>
      </rPr>
      <t>,net of all reinsurance ceded</t>
    </r>
  </si>
  <si>
    <t>Aggregate positive policy liabilities ceded to unregistered reinsurers</t>
  </si>
  <si>
    <t>Less: LOCs and collateral applied to ceded aggregate liabilities</t>
  </si>
  <si>
    <t>Plus:  Cash surrender value deficiencies taken over all aggregated sets</t>
  </si>
  <si>
    <r>
      <t xml:space="preserve">Available Capital </t>
    </r>
    <r>
      <rPr>
        <sz val="8"/>
        <rFont val="Arial"/>
        <family val="2"/>
      </rPr>
      <t>(A + B)</t>
    </r>
  </si>
  <si>
    <r>
      <t xml:space="preserve">Base Solvency Buffer </t>
    </r>
    <r>
      <rPr>
        <sz val="8"/>
        <rFont val="Arial"/>
        <family val="2"/>
      </rPr>
      <t>((F - G + H) x Scalar [1.00])</t>
    </r>
  </si>
  <si>
    <t>Amounts recoverable on surrender on policy-by-policy negative reserves ceded before application of limits by reinsurer</t>
  </si>
  <si>
    <t>Amounts recoverable on surrender on policy-by-policy negative reserves ceded after application of limits by reinsurer</t>
  </si>
  <si>
    <r>
      <t>Required Margin</t>
    </r>
    <r>
      <rPr>
        <sz val="8"/>
        <rFont val="Arial"/>
        <family val="2"/>
      </rPr>
      <t xml:space="preserve"> ((E - F + G) x Scalar [1.00]) </t>
    </r>
  </si>
  <si>
    <r>
      <t>Instruments issued by subsidiaries on or after Sept. 13, 2016 subject to the Third Party Share (TPS) Limit in section 2.1.1.5</t>
    </r>
    <r>
      <rPr>
        <vertAlign val="superscript"/>
        <sz val="8"/>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</si>
</sst>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_(* #,##0.00_);_(* \(#,##0.00\);_(* &quot;-&quot;??_);_(@_)"/>
    <numFmt numFmtId="165" formatCode="General_)"/>
    <numFmt numFmtId="166" formatCode="#,##0.000;\-#,##0.000"/>
    <numFmt numFmtId="167" formatCode="0.0%"/>
    <numFmt numFmtId="168" formatCode="#,##0;\(#,##0\)"/>
    <numFmt numFmtId="169" formatCode="_(* #,##0_);_(* \(#,##0\);_(* &quot;-&quot;??_);_(@_)"/>
    <numFmt numFmtId="170" formatCode="_-[$€-2]* #,##0.00_-;\-[$€-2]* #,##0.00_-;_-[$€-2]* &quot;-&quot;??_-"/>
    <numFmt numFmtId="171" formatCode="#,##0.0_);\(#,##0.0\)"/>
    <numFmt numFmtId="172" formatCode="0.00_);\(0.00\)"/>
    <numFmt numFmtId="173" formatCode="0.0000_);\(0.0000\)"/>
    <numFmt numFmtId="174" formatCode="\[0\]"/>
    <numFmt numFmtId="175" formatCode="#,##0.0000_);\(#,##0.0000\)"/>
    <numFmt numFmtId="176" formatCode="_-&quot;$&quot;* #,##0_-;\-&quot;$&quot;* #,##0_-;_-&quot;$&quot;* &quot;-&quot;??_-;_-@_-"/>
  </numFmts>
  <fonts count="77">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0"/>
      <name val="Helv"/>
    </font>
    <font>
      <sz val="10"/>
      <name val="Arial"/>
      <family val="2"/>
    </font>
    <font>
      <b/>
      <sz val="12"/>
      <name val="Arial"/>
      <family val="2"/>
    </font>
    <font>
      <b/>
      <sz val="10"/>
      <name val="Arial"/>
      <family val="2"/>
    </font>
    <font>
      <sz val="10"/>
      <color indexed="12"/>
      <name val="Arial"/>
      <family val="2"/>
    </font>
    <font>
      <sz val="8"/>
      <name val="Arial"/>
      <family val="2"/>
    </font>
    <font>
      <sz val="12"/>
      <name val="Arial"/>
      <family val="2"/>
    </font>
    <font>
      <sz val="11"/>
      <color theme="1"/>
      <name val="Arial"/>
      <family val="2"/>
    </font>
    <font>
      <sz val="8"/>
      <color theme="1"/>
      <name val="Arial"/>
      <family val="2"/>
    </font>
    <font>
      <b/>
      <sz val="14"/>
      <color theme="1"/>
      <name val="Arial"/>
      <family val="2"/>
    </font>
    <font>
      <sz val="8"/>
      <color indexed="8"/>
      <name val="Arial"/>
      <family val="2"/>
    </font>
    <font>
      <b/>
      <sz val="8"/>
      <color theme="1"/>
      <name val="Arial"/>
      <family val="2"/>
    </font>
    <font>
      <b/>
      <sz val="8"/>
      <name val="Arial"/>
      <family val="2"/>
    </font>
    <font>
      <sz val="7"/>
      <name val="Arial"/>
      <family val="2"/>
    </font>
    <font>
      <b/>
      <i/>
      <sz val="8"/>
      <name val="Arial"/>
      <family val="2"/>
    </font>
    <font>
      <i/>
      <sz val="8"/>
      <color theme="1"/>
      <name val="Arial"/>
      <family val="2"/>
    </font>
    <font>
      <vertAlign val="superscript"/>
      <sz val="8"/>
      <color theme="1"/>
      <name val="Arial"/>
      <family val="2"/>
    </font>
    <font>
      <vertAlign val="superscript"/>
      <sz val="8"/>
      <name val="Arial"/>
      <family val="2"/>
    </font>
    <font>
      <i/>
      <sz val="8"/>
      <name val="Arial"/>
      <family val="2"/>
    </font>
    <font>
      <b/>
      <sz val="14"/>
      <name val="Arial"/>
      <family val="2"/>
    </font>
    <font>
      <b/>
      <i/>
      <sz val="11"/>
      <color theme="1"/>
      <name val="Arial"/>
      <family val="2"/>
    </font>
    <font>
      <sz val="7"/>
      <color theme="1"/>
      <name val="Arial"/>
      <family val="2"/>
    </font>
    <font>
      <sz val="11"/>
      <color indexed="8"/>
      <name val="Calibri"/>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7"/>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8"/>
      <color theme="1"/>
      <name val="Arial Narrow"/>
      <family val="2"/>
    </font>
    <font>
      <sz val="11"/>
      <color indexed="62"/>
      <name val="Calibri"/>
      <family val="2"/>
    </font>
    <font>
      <u/>
      <sz val="10"/>
      <color theme="10"/>
      <name val="Arial"/>
      <family val="2"/>
    </font>
    <font>
      <u/>
      <sz val="10"/>
      <color indexed="12"/>
      <name val="Arial"/>
      <family val="2"/>
    </font>
    <font>
      <sz val="11"/>
      <color indexed="52"/>
      <name val="Calibri"/>
      <family val="2"/>
    </font>
    <font>
      <b/>
      <sz val="14"/>
      <name val="Frutiger 87ExtraBlackCn"/>
      <family val="2"/>
    </font>
    <font>
      <sz val="11"/>
      <color indexed="60"/>
      <name val="Calibri"/>
      <family val="2"/>
    </font>
    <font>
      <sz val="10"/>
      <name val="MS Sans Serif"/>
      <family val="2"/>
    </font>
    <font>
      <sz val="10"/>
      <name val="Times New Roman"/>
      <family val="1"/>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trike/>
      <sz val="8"/>
      <name val="Arial"/>
      <family val="2"/>
    </font>
    <font>
      <sz val="8"/>
      <color rgb="FFFF0000"/>
      <name val="Arial"/>
      <family val="2"/>
    </font>
    <font>
      <b/>
      <strike/>
      <sz val="8"/>
      <name val="Arial"/>
      <family val="2"/>
    </font>
    <font>
      <sz val="11"/>
      <name val="Arial"/>
      <family val="2"/>
    </font>
    <font>
      <b/>
      <strike/>
      <sz val="8"/>
      <color theme="1"/>
      <name val="Arial"/>
      <family val="2"/>
    </font>
    <font>
      <i/>
      <strike/>
      <sz val="8"/>
      <color theme="1"/>
      <name val="Arial"/>
      <family val="2"/>
    </font>
    <font>
      <b/>
      <vertAlign val="superscript"/>
      <sz val="8"/>
      <color theme="1"/>
      <name val="Arial"/>
      <family val="2"/>
    </font>
    <font>
      <b/>
      <sz val="11"/>
      <name val="Arial"/>
      <family val="2"/>
    </font>
    <font>
      <b/>
      <sz val="18"/>
      <name val="Arial"/>
      <family val="2"/>
    </font>
    <font>
      <sz val="11"/>
      <name val="Calibri"/>
      <family val="2"/>
      <scheme val="minor"/>
    </font>
    <font>
      <b/>
      <sz val="7"/>
      <name val="Arial"/>
      <family val="2"/>
    </font>
    <font>
      <i/>
      <sz val="10"/>
      <name val="Arial"/>
      <family val="2"/>
    </font>
    <font>
      <b/>
      <vertAlign val="superscript"/>
      <sz val="12"/>
      <name val="Arial"/>
      <family val="2"/>
    </font>
    <font>
      <sz val="10"/>
      <color rgb="FFFF0000"/>
      <name val="Arial"/>
      <family val="2"/>
    </font>
    <font>
      <b/>
      <sz val="8"/>
      <color rgb="FF00B0F0"/>
      <name val="Arial"/>
      <family val="2"/>
    </font>
    <font>
      <b/>
      <sz val="10"/>
      <color rgb="FFFF0000"/>
      <name val="Arial"/>
      <family val="2"/>
    </font>
    <font>
      <sz val="10"/>
      <color rgb="FF7030A0"/>
      <name val="Arial"/>
      <family val="2"/>
    </font>
    <font>
      <sz val="8"/>
      <color rgb="FFFFFF00"/>
      <name val="Arial"/>
      <family val="2"/>
    </font>
    <font>
      <sz val="8"/>
      <color rgb="FF7030A0"/>
      <name val="Arial"/>
      <family val="2"/>
    </font>
    <font>
      <b/>
      <sz val="8"/>
      <color rgb="FFFF0000"/>
      <name val="Arial"/>
      <family val="2"/>
    </font>
  </fonts>
  <fills count="34">
    <fill>
      <patternFill patternType="none"/>
    </fill>
    <fill>
      <patternFill patternType="gray125"/>
    </fill>
    <fill>
      <patternFill patternType="solid">
        <fgColor rgb="FFFFC7CE"/>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s>
  <borders count="33">
    <border>
      <left/>
      <right/>
      <top/>
      <bottom/>
      <diagonal/>
    </border>
    <border>
      <left/>
      <right/>
      <top/>
      <bottom style="thin">
        <color indexed="64"/>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thin">
        <color indexed="8"/>
      </right>
      <top style="thin">
        <color indexed="64"/>
      </top>
      <bottom style="thin">
        <color indexed="64"/>
      </bottom>
      <diagonal/>
    </border>
  </borders>
  <cellStyleXfs count="157">
    <xf numFmtId="0" fontId="0" fillId="0" borderId="0"/>
    <xf numFmtId="9" fontId="1" fillId="0" borderId="0" applyFont="0" applyFill="0" applyBorder="0" applyAlignment="0" applyProtection="0"/>
    <xf numFmtId="0" fontId="4" fillId="0" borderId="0"/>
    <xf numFmtId="165" fontId="10" fillId="0" borderId="0"/>
    <xf numFmtId="0" fontId="5" fillId="0" borderId="0"/>
    <xf numFmtId="165" fontId="4" fillId="0" borderId="0"/>
    <xf numFmtId="164" fontId="5" fillId="0" borderId="0" applyFont="0" applyFill="0" applyBorder="0" applyAlignment="0" applyProtection="0"/>
    <xf numFmtId="165" fontId="4" fillId="0" borderId="0"/>
    <xf numFmtId="165" fontId="4" fillId="0" borderId="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8" fillId="0" borderId="13">
      <alignment horizontal="center"/>
    </xf>
    <xf numFmtId="0" fontId="29" fillId="0" borderId="1">
      <alignment horizontal="left" wrapText="1" indent="2"/>
    </xf>
    <xf numFmtId="0" fontId="2" fillId="2" borderId="0" applyNumberFormat="0" applyBorder="0" applyAlignment="0" applyProtection="0"/>
    <xf numFmtId="0" fontId="30" fillId="22" borderId="18" applyNumberFormat="0" applyAlignment="0" applyProtection="0"/>
    <xf numFmtId="0" fontId="31" fillId="0" borderId="0">
      <alignment wrapText="1"/>
    </xf>
    <xf numFmtId="0" fontId="32" fillId="23" borderId="19"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170" fontId="5" fillId="0" borderId="0" applyFont="0" applyFill="0" applyBorder="0" applyAlignment="0" applyProtection="0"/>
    <xf numFmtId="0" fontId="33" fillId="0" borderId="0" applyNumberFormat="0" applyFill="0" applyBorder="0" applyAlignment="0" applyProtection="0"/>
    <xf numFmtId="37" fontId="17" fillId="24" borderId="13">
      <alignment horizontal="right"/>
    </xf>
    <xf numFmtId="37" fontId="17" fillId="24" borderId="13">
      <alignment horizontal="right"/>
    </xf>
    <xf numFmtId="171" fontId="17" fillId="24" borderId="13">
      <alignment horizontal="right"/>
    </xf>
    <xf numFmtId="171" fontId="17" fillId="24" borderId="13">
      <alignment horizontal="right"/>
    </xf>
    <xf numFmtId="172" fontId="17" fillId="24" borderId="13">
      <alignment horizontal="right"/>
    </xf>
    <xf numFmtId="172" fontId="17" fillId="24" borderId="13">
      <alignment horizontal="right"/>
    </xf>
    <xf numFmtId="173" fontId="17" fillId="24" borderId="13">
      <alignment horizontal="right"/>
    </xf>
    <xf numFmtId="173" fontId="17" fillId="24" borderId="13">
      <alignment horizontal="right"/>
    </xf>
    <xf numFmtId="37" fontId="17" fillId="25" borderId="13">
      <alignment horizontal="right"/>
    </xf>
    <xf numFmtId="37" fontId="17" fillId="25" borderId="13">
      <alignment horizontal="right"/>
    </xf>
    <xf numFmtId="165" fontId="34" fillId="0" borderId="20"/>
    <xf numFmtId="0" fontId="35" fillId="6" borderId="0" applyNumberFormat="0" applyBorder="0" applyAlignment="0" applyProtection="0"/>
    <xf numFmtId="0" fontId="36" fillId="0" borderId="21" applyNumberFormat="0" applyFill="0" applyAlignment="0" applyProtection="0"/>
    <xf numFmtId="0" fontId="37" fillId="0" borderId="22" applyNumberFormat="0" applyFill="0" applyAlignment="0" applyProtection="0"/>
    <xf numFmtId="0" fontId="38" fillId="0" borderId="23"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174" fontId="40" fillId="26" borderId="0" applyBorder="0">
      <alignment horizontal="center" vertical="center"/>
    </xf>
    <xf numFmtId="10" fontId="12" fillId="27" borderId="0" applyBorder="0">
      <alignment horizontal="center" vertical="center"/>
    </xf>
    <xf numFmtId="0" fontId="41" fillId="9" borderId="18" applyNumberFormat="0" applyAlignment="0" applyProtection="0"/>
    <xf numFmtId="37" fontId="17" fillId="0" borderId="13">
      <alignment horizontal="right"/>
      <protection locked="0"/>
    </xf>
    <xf numFmtId="37" fontId="17" fillId="0" borderId="13">
      <alignment horizontal="right"/>
      <protection locked="0"/>
    </xf>
    <xf numFmtId="171" fontId="17" fillId="0" borderId="13">
      <alignment horizontal="right"/>
      <protection locked="0"/>
    </xf>
    <xf numFmtId="171" fontId="17" fillId="0" borderId="13">
      <alignment horizontal="right"/>
      <protection locked="0"/>
    </xf>
    <xf numFmtId="39" fontId="17" fillId="0" borderId="13">
      <alignment horizontal="right"/>
      <protection locked="0"/>
    </xf>
    <xf numFmtId="39" fontId="17" fillId="0" borderId="13">
      <alignment horizontal="right"/>
      <protection locked="0"/>
    </xf>
    <xf numFmtId="175" fontId="17" fillId="0" borderId="13">
      <alignment horizontal="right"/>
      <protection locked="0"/>
    </xf>
    <xf numFmtId="175" fontId="17" fillId="0" borderId="13">
      <alignment horizontal="right"/>
      <protection locked="0"/>
    </xf>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24" applyNumberFormat="0" applyFill="0" applyAlignment="0" applyProtection="0"/>
    <xf numFmtId="0" fontId="45" fillId="0" borderId="0"/>
    <xf numFmtId="0" fontId="46" fillId="28" borderId="0" applyNumberFormat="0" applyBorder="0" applyAlignment="0" applyProtection="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47" fillId="0" borderId="0"/>
    <xf numFmtId="0" fontId="47"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48" fillId="0" borderId="0"/>
    <xf numFmtId="0" fontId="1" fillId="0" borderId="0"/>
    <xf numFmtId="0" fontId="5" fillId="0" borderId="0"/>
    <xf numFmtId="0" fontId="5" fillId="0" borderId="0"/>
    <xf numFmtId="0" fontId="1" fillId="0" borderId="0"/>
    <xf numFmtId="0" fontId="5" fillId="0" borderId="0"/>
    <xf numFmtId="0" fontId="5" fillId="0" borderId="0"/>
    <xf numFmtId="0" fontId="48" fillId="0" borderId="0"/>
    <xf numFmtId="0" fontId="5" fillId="0" borderId="0"/>
    <xf numFmtId="0" fontId="5" fillId="0" borderId="0"/>
    <xf numFmtId="0" fontId="1" fillId="0" borderId="0"/>
    <xf numFmtId="0" fontId="1" fillId="0" borderId="0"/>
    <xf numFmtId="0" fontId="5" fillId="0" borderId="0"/>
    <xf numFmtId="0" fontId="5" fillId="0" borderId="0"/>
    <xf numFmtId="0" fontId="48" fillId="0" borderId="0"/>
    <xf numFmtId="0" fontId="5" fillId="0" borderId="0"/>
    <xf numFmtId="0" fontId="5" fillId="0" borderId="0"/>
    <xf numFmtId="0" fontId="11" fillId="0" borderId="0"/>
    <xf numFmtId="165" fontId="10" fillId="0" borderId="0"/>
    <xf numFmtId="0" fontId="10" fillId="29" borderId="25" applyNumberFormat="0" applyFont="0" applyAlignment="0" applyProtection="0"/>
    <xf numFmtId="0" fontId="49" fillId="0" borderId="26">
      <alignment horizontal="left" wrapText="1" indent="1"/>
    </xf>
    <xf numFmtId="0" fontId="50" fillId="22"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9" fontId="47" fillId="0" borderId="0" applyFont="0" applyFill="0" applyBorder="0" applyAlignment="0" applyProtection="0"/>
    <xf numFmtId="0" fontId="3" fillId="30" borderId="28" applyNumberFormat="0" applyFill="0" applyAlignment="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29">
      <alignment vertical="center" wrapText="1"/>
    </xf>
    <xf numFmtId="0" fontId="53" fillId="0" borderId="0" applyNumberFormat="0" applyFill="0" applyBorder="0" applyAlignment="0" applyProtection="0"/>
    <xf numFmtId="0" fontId="37" fillId="0" borderId="22" applyNumberFormat="0" applyFill="0" applyAlignment="0" applyProtection="0"/>
    <xf numFmtId="0" fontId="54" fillId="0" borderId="30" applyNumberFormat="0" applyFill="0" applyAlignment="0" applyProtection="0"/>
    <xf numFmtId="0" fontId="54" fillId="0" borderId="30" applyNumberFormat="0" applyFill="0" applyAlignment="0" applyProtection="0"/>
    <xf numFmtId="0" fontId="55" fillId="0" borderId="31">
      <alignment horizontal="center"/>
    </xf>
    <xf numFmtId="0" fontId="8" fillId="0" borderId="0" applyNumberFormat="0" applyFill="0" applyBorder="0" applyAlignment="0">
      <protection locked="0"/>
    </xf>
    <xf numFmtId="0" fontId="5" fillId="0" borderId="0" applyNumberFormat="0" applyFont="0" applyBorder="0">
      <alignment horizontal="right"/>
      <protection locked="0"/>
    </xf>
    <xf numFmtId="0" fontId="5" fillId="0" borderId="0" applyNumberFormat="0" applyFont="0" applyBorder="0">
      <alignment horizontal="right"/>
      <protection locked="0"/>
    </xf>
    <xf numFmtId="0" fontId="56" fillId="0" borderId="0" applyNumberFormat="0" applyFill="0" applyBorder="0" applyAlignment="0" applyProtection="0"/>
    <xf numFmtId="165" fontId="4" fillId="0" borderId="0"/>
    <xf numFmtId="165" fontId="4" fillId="0" borderId="0"/>
  </cellStyleXfs>
  <cellXfs count="509">
    <xf numFmtId="0" fontId="0" fillId="0" borderId="0" xfId="0"/>
    <xf numFmtId="0" fontId="5" fillId="0" borderId="0" xfId="2" applyFont="1" applyFill="1" applyProtection="1"/>
    <xf numFmtId="0" fontId="6" fillId="0" borderId="0" xfId="2" applyFont="1" applyFill="1" applyProtection="1"/>
    <xf numFmtId="0" fontId="9" fillId="0" borderId="0" xfId="2" applyFont="1" applyFill="1" applyBorder="1" applyAlignment="1" applyProtection="1"/>
    <xf numFmtId="0" fontId="5" fillId="0" borderId="0" xfId="2" applyFont="1" applyFill="1" applyAlignment="1" applyProtection="1">
      <alignment horizontal="left"/>
    </xf>
    <xf numFmtId="0" fontId="11" fillId="3" borderId="0" xfId="0" applyFont="1" applyFill="1" applyAlignment="1">
      <alignment vertical="center"/>
    </xf>
    <xf numFmtId="0" fontId="11" fillId="3" borderId="0" xfId="0" applyFont="1" applyFill="1" applyAlignment="1">
      <alignment horizontal="center" vertical="center"/>
    </xf>
    <xf numFmtId="0" fontId="14" fillId="3" borderId="0" xfId="0" applyFont="1" applyFill="1" applyAlignment="1">
      <alignment vertical="center"/>
    </xf>
    <xf numFmtId="0" fontId="12" fillId="3" borderId="0" xfId="0" applyFont="1" applyFill="1" applyAlignment="1">
      <alignment vertical="center"/>
    </xf>
    <xf numFmtId="0" fontId="12" fillId="3" borderId="0" xfId="0" applyFont="1" applyFill="1" applyBorder="1" applyAlignment="1">
      <alignment horizontal="center" vertical="center"/>
    </xf>
    <xf numFmtId="0" fontId="12" fillId="3" borderId="0" xfId="0" applyFont="1" applyFill="1" applyBorder="1" applyAlignment="1">
      <alignment vertical="center"/>
    </xf>
    <xf numFmtId="0" fontId="9" fillId="3" borderId="0" xfId="0" applyFont="1" applyFill="1" applyAlignment="1">
      <alignment vertical="center"/>
    </xf>
    <xf numFmtId="3" fontId="9" fillId="0" borderId="0" xfId="0" applyNumberFormat="1" applyFont="1" applyFill="1" applyBorder="1" applyAlignment="1">
      <alignment vertical="center"/>
    </xf>
    <xf numFmtId="3" fontId="9" fillId="0" borderId="11" xfId="0" applyNumberFormat="1" applyFont="1" applyFill="1" applyBorder="1" applyAlignment="1">
      <alignment vertical="center"/>
    </xf>
    <xf numFmtId="0" fontId="16" fillId="0" borderId="0" xfId="0" applyFont="1" applyFill="1" applyBorder="1" applyAlignment="1">
      <alignment vertical="center" wrapText="1"/>
    </xf>
    <xf numFmtId="0" fontId="9"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3" fontId="12" fillId="0" borderId="13" xfId="0" applyNumberFormat="1" applyFont="1" applyFill="1" applyBorder="1" applyAlignment="1">
      <alignment vertical="center"/>
    </xf>
    <xf numFmtId="0" fontId="12" fillId="3" borderId="0" xfId="0" applyFont="1" applyFill="1" applyAlignment="1">
      <alignment horizontal="center" vertical="center"/>
    </xf>
    <xf numFmtId="49" fontId="9" fillId="0" borderId="0" xfId="3" applyNumberFormat="1" applyFont="1" applyFill="1" applyAlignment="1">
      <alignment horizontal="right" vertical="center"/>
    </xf>
    <xf numFmtId="0" fontId="11" fillId="3" borderId="0" xfId="0" applyFont="1" applyFill="1"/>
    <xf numFmtId="0" fontId="11" fillId="3" borderId="0" xfId="0" applyFont="1" applyFill="1" applyAlignment="1">
      <alignment horizontal="center"/>
    </xf>
    <xf numFmtId="0" fontId="11" fillId="0" borderId="0" xfId="0" applyFont="1" applyFill="1" applyAlignment="1">
      <alignment vertical="center"/>
    </xf>
    <xf numFmtId="3" fontId="12" fillId="3" borderId="13" xfId="0" applyNumberFormat="1" applyFont="1" applyFill="1" applyBorder="1" applyAlignment="1">
      <alignment vertical="center"/>
    </xf>
    <xf numFmtId="0" fontId="15" fillId="3" borderId="0" xfId="0" applyFont="1" applyFill="1" applyBorder="1" applyAlignment="1">
      <alignment vertical="center"/>
    </xf>
    <xf numFmtId="0" fontId="12" fillId="0" borderId="13" xfId="0" applyFont="1" applyFill="1" applyBorder="1" applyAlignment="1">
      <alignment horizontal="left" vertical="center" wrapText="1" indent="2"/>
    </xf>
    <xf numFmtId="0" fontId="12" fillId="3" borderId="0" xfId="0" applyFont="1" applyFill="1"/>
    <xf numFmtId="0" fontId="12" fillId="3" borderId="0" xfId="0" applyFont="1" applyFill="1" applyAlignment="1">
      <alignment horizontal="center"/>
    </xf>
    <xf numFmtId="0" fontId="12" fillId="3" borderId="13" xfId="0" applyFont="1" applyFill="1" applyBorder="1" applyAlignment="1">
      <alignment horizontal="left" vertical="center" wrapText="1" indent="2"/>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5" fillId="0" borderId="13" xfId="0" applyFont="1" applyFill="1" applyBorder="1" applyAlignment="1">
      <alignment vertical="center" wrapText="1"/>
    </xf>
    <xf numFmtId="0" fontId="11" fillId="3" borderId="0" xfId="0" applyFont="1" applyFill="1" applyAlignment="1"/>
    <xf numFmtId="0" fontId="12" fillId="3" borderId="13" xfId="0" applyFont="1" applyFill="1" applyBorder="1" applyAlignment="1">
      <alignment horizontal="left" vertical="center" indent="2"/>
    </xf>
    <xf numFmtId="0" fontId="9" fillId="3" borderId="0" xfId="0" quotePrefix="1" applyFont="1" applyFill="1" applyBorder="1" applyAlignment="1">
      <alignment horizontal="left" vertical="center" wrapText="1"/>
    </xf>
    <xf numFmtId="0" fontId="12" fillId="3" borderId="0" xfId="0" applyFont="1" applyFill="1" applyAlignme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3" borderId="1" xfId="0" applyFont="1" applyFill="1" applyBorder="1" applyAlignment="1">
      <alignment vertical="center"/>
    </xf>
    <xf numFmtId="0" fontId="12" fillId="0" borderId="0" xfId="0" applyFont="1" applyAlignment="1">
      <alignment horizontal="center" vertical="center"/>
    </xf>
    <xf numFmtId="166" fontId="16" fillId="0" borderId="13" xfId="4" applyNumberFormat="1" applyFont="1" applyBorder="1" applyAlignment="1">
      <alignment horizontal="left" vertical="center"/>
    </xf>
    <xf numFmtId="0" fontId="12" fillId="3" borderId="1" xfId="0" applyFont="1" applyFill="1" applyBorder="1" applyAlignment="1">
      <alignment vertical="center"/>
    </xf>
    <xf numFmtId="0" fontId="12" fillId="0" borderId="13" xfId="0" applyFont="1" applyFill="1" applyBorder="1" applyAlignment="1">
      <alignment vertical="center"/>
    </xf>
    <xf numFmtId="49" fontId="17" fillId="0" borderId="0" xfId="3" quotePrefix="1" applyNumberFormat="1" applyFont="1" applyFill="1" applyBorder="1" applyAlignment="1">
      <alignment horizontal="center" vertical="center"/>
    </xf>
    <xf numFmtId="0" fontId="15" fillId="3" borderId="0" xfId="0" applyFont="1" applyFill="1" applyAlignment="1">
      <alignment vertical="center"/>
    </xf>
    <xf numFmtId="10" fontId="12" fillId="3" borderId="0" xfId="1" applyNumberFormat="1" applyFont="1" applyFill="1" applyAlignment="1">
      <alignment vertical="center"/>
    </xf>
    <xf numFmtId="0" fontId="24" fillId="3" borderId="0" xfId="0" applyFont="1" applyFill="1" applyAlignment="1">
      <alignment vertical="center"/>
    </xf>
    <xf numFmtId="0" fontId="12" fillId="0" borderId="0" xfId="0" applyFont="1" applyFill="1" applyBorder="1" applyAlignment="1">
      <alignment vertical="center" wrapText="1"/>
    </xf>
    <xf numFmtId="3" fontId="12" fillId="0" borderId="0" xfId="0" applyNumberFormat="1" applyFont="1" applyFill="1" applyBorder="1" applyAlignment="1">
      <alignment vertical="center"/>
    </xf>
    <xf numFmtId="167" fontId="12" fillId="0" borderId="0" xfId="1" applyNumberFormat="1" applyFont="1" applyFill="1" applyBorder="1" applyAlignment="1">
      <alignment vertical="center"/>
    </xf>
    <xf numFmtId="1" fontId="25" fillId="3" borderId="0" xfId="0" applyNumberFormat="1" applyFont="1" applyFill="1" applyAlignment="1">
      <alignment horizontal="center"/>
    </xf>
    <xf numFmtId="0" fontId="14" fillId="3" borderId="0" xfId="0" applyFont="1" applyFill="1" applyAlignment="1"/>
    <xf numFmtId="0" fontId="9" fillId="3" borderId="0" xfId="0" applyFont="1" applyFill="1" applyAlignment="1"/>
    <xf numFmtId="0" fontId="9" fillId="0" borderId="4" xfId="0" applyFont="1" applyFill="1" applyBorder="1" applyAlignment="1"/>
    <xf numFmtId="0" fontId="12" fillId="0" borderId="0" xfId="0" applyFont="1" applyFill="1" applyBorder="1" applyAlignment="1"/>
    <xf numFmtId="0" fontId="15" fillId="3" borderId="0" xfId="0" applyFont="1" applyFill="1" applyAlignment="1"/>
    <xf numFmtId="0" fontId="12" fillId="0" borderId="0" xfId="0" applyFont="1" applyFill="1" applyAlignment="1"/>
    <xf numFmtId="0" fontId="15" fillId="0" borderId="0" xfId="0" applyFont="1" applyFill="1" applyAlignment="1"/>
    <xf numFmtId="1" fontId="12" fillId="3" borderId="0" xfId="0" applyNumberFormat="1" applyFont="1" applyFill="1" applyAlignment="1">
      <alignment horizontal="center"/>
    </xf>
    <xf numFmtId="49" fontId="9" fillId="0" borderId="0" xfId="3" applyNumberFormat="1" applyFont="1" applyFill="1" applyAlignment="1">
      <alignment horizontal="right"/>
    </xf>
    <xf numFmtId="0" fontId="11" fillId="0" borderId="0" xfId="0" applyFont="1" applyBorder="1" applyAlignment="1">
      <alignment horizontal="center" vertical="center"/>
    </xf>
    <xf numFmtId="0" fontId="12" fillId="0" borderId="0" xfId="0" applyFont="1" applyBorder="1" applyAlignment="1">
      <alignment horizontal="center" vertical="center"/>
    </xf>
    <xf numFmtId="168" fontId="12" fillId="0" borderId="0" xfId="0" applyNumberFormat="1" applyFont="1" applyAlignment="1">
      <alignment vertical="center"/>
    </xf>
    <xf numFmtId="0" fontId="9" fillId="0" borderId="0" xfId="0" applyFont="1" applyAlignment="1">
      <alignment vertical="center"/>
    </xf>
    <xf numFmtId="168" fontId="9" fillId="0" borderId="12" xfId="6" applyNumberFormat="1" applyFont="1" applyFill="1" applyBorder="1" applyAlignment="1" applyProtection="1">
      <alignment vertical="center"/>
    </xf>
    <xf numFmtId="1" fontId="17" fillId="0" borderId="14" xfId="3" quotePrefix="1" applyNumberFormat="1" applyFont="1" applyFill="1" applyBorder="1" applyAlignment="1">
      <alignment horizontal="center" vertical="center"/>
    </xf>
    <xf numFmtId="1" fontId="9" fillId="0" borderId="0" xfId="0" applyNumberFormat="1" applyFont="1" applyFill="1" applyBorder="1" applyAlignment="1">
      <alignment horizontal="center" vertical="center" wrapText="1"/>
    </xf>
    <xf numFmtId="1" fontId="17" fillId="0" borderId="11" xfId="3" quotePrefix="1" applyNumberFormat="1" applyFont="1" applyFill="1" applyBorder="1" applyAlignment="1">
      <alignment horizontal="center" vertical="center"/>
    </xf>
    <xf numFmtId="1" fontId="17" fillId="0" borderId="13" xfId="3" quotePrefix="1" applyNumberFormat="1" applyFont="1" applyFill="1" applyBorder="1" applyAlignment="1">
      <alignment horizontal="center" vertical="center"/>
    </xf>
    <xf numFmtId="1" fontId="17" fillId="0" borderId="15" xfId="3" quotePrefix="1" applyNumberFormat="1" applyFont="1" applyFill="1" applyBorder="1" applyAlignment="1">
      <alignment horizontal="center" vertical="center"/>
    </xf>
    <xf numFmtId="1" fontId="17" fillId="0" borderId="16" xfId="3" quotePrefix="1" applyNumberFormat="1" applyFont="1" applyFill="1" applyBorder="1" applyAlignment="1">
      <alignment horizontal="center" vertical="center"/>
    </xf>
    <xf numFmtId="0" fontId="12" fillId="0" borderId="0" xfId="0" applyFont="1" applyBorder="1" applyAlignment="1">
      <alignment vertical="center"/>
    </xf>
    <xf numFmtId="1" fontId="17" fillId="0" borderId="0" xfId="3" quotePrefix="1" applyNumberFormat="1" applyFont="1" applyFill="1" applyBorder="1" applyAlignment="1">
      <alignment horizontal="center" vertical="center"/>
    </xf>
    <xf numFmtId="1" fontId="12" fillId="3" borderId="13" xfId="0" applyNumberFormat="1" applyFont="1" applyFill="1" applyBorder="1" applyAlignment="1">
      <alignment vertical="center"/>
    </xf>
    <xf numFmtId="1" fontId="12" fillId="0" borderId="13" xfId="0" applyNumberFormat="1" applyFont="1" applyFill="1" applyBorder="1" applyAlignment="1">
      <alignment vertical="center"/>
    </xf>
    <xf numFmtId="1" fontId="12" fillId="3" borderId="1" xfId="0" applyNumberFormat="1" applyFont="1" applyFill="1" applyBorder="1" applyAlignment="1">
      <alignment vertical="center"/>
    </xf>
    <xf numFmtId="1" fontId="17" fillId="0" borderId="13" xfId="3" quotePrefix="1" applyNumberFormat="1" applyFont="1" applyFill="1" applyBorder="1" applyAlignment="1">
      <alignment horizontal="center"/>
    </xf>
    <xf numFmtId="1" fontId="12" fillId="3" borderId="0" xfId="0" applyNumberFormat="1" applyFont="1" applyFill="1" applyBorder="1" applyAlignment="1">
      <alignment vertical="center"/>
    </xf>
    <xf numFmtId="1" fontId="12" fillId="3" borderId="15" xfId="0" applyNumberFormat="1" applyFont="1" applyFill="1" applyBorder="1" applyAlignment="1">
      <alignment vertical="center"/>
    </xf>
    <xf numFmtId="1" fontId="12" fillId="3" borderId="4" xfId="0" applyNumberFormat="1" applyFont="1" applyFill="1" applyBorder="1" applyAlignment="1">
      <alignment vertical="center"/>
    </xf>
    <xf numFmtId="1" fontId="12" fillId="0" borderId="16" xfId="0" applyNumberFormat="1" applyFont="1" applyFill="1" applyBorder="1" applyAlignment="1">
      <alignment vertical="center"/>
    </xf>
    <xf numFmtId="1" fontId="15" fillId="3" borderId="0" xfId="0" applyNumberFormat="1" applyFont="1" applyFill="1" applyBorder="1" applyAlignment="1">
      <alignment vertical="center"/>
    </xf>
    <xf numFmtId="1" fontId="17" fillId="0" borderId="11" xfId="3" quotePrefix="1" applyNumberFormat="1" applyFont="1" applyFill="1" applyBorder="1" applyAlignment="1">
      <alignment vertical="center"/>
    </xf>
    <xf numFmtId="1" fontId="12" fillId="0" borderId="11" xfId="0" applyNumberFormat="1" applyFont="1" applyFill="1" applyBorder="1" applyAlignment="1">
      <alignment vertical="center"/>
    </xf>
    <xf numFmtId="1" fontId="12" fillId="0" borderId="12" xfId="0" applyNumberFormat="1" applyFont="1" applyFill="1" applyBorder="1" applyAlignment="1">
      <alignment vertical="center"/>
    </xf>
    <xf numFmtId="1" fontId="9" fillId="3" borderId="13" xfId="0" applyNumberFormat="1" applyFont="1" applyFill="1" applyBorder="1" applyAlignment="1">
      <alignment vertical="center"/>
    </xf>
    <xf numFmtId="1" fontId="12" fillId="3" borderId="17" xfId="0" applyNumberFormat="1" applyFont="1" applyFill="1" applyBorder="1" applyAlignment="1">
      <alignment vertical="center"/>
    </xf>
    <xf numFmtId="1" fontId="12" fillId="3" borderId="16" xfId="0" applyNumberFormat="1" applyFont="1" applyFill="1" applyBorder="1" applyAlignment="1">
      <alignment vertical="center"/>
    </xf>
    <xf numFmtId="1" fontId="12" fillId="0" borderId="0" xfId="0" applyNumberFormat="1" applyFont="1" applyFill="1" applyAlignment="1">
      <alignment vertical="center"/>
    </xf>
    <xf numFmtId="1" fontId="15" fillId="0" borderId="1" xfId="0" applyNumberFormat="1" applyFont="1" applyFill="1" applyBorder="1" applyAlignment="1">
      <alignment vertical="center"/>
    </xf>
    <xf numFmtId="1" fontId="12" fillId="0" borderId="1" xfId="0" applyNumberFormat="1" applyFont="1" applyFill="1" applyBorder="1" applyAlignment="1">
      <alignment vertical="center"/>
    </xf>
    <xf numFmtId="1" fontId="15" fillId="0" borderId="1" xfId="0" applyNumberFormat="1" applyFont="1" applyFill="1" applyBorder="1" applyAlignment="1">
      <alignment horizontal="center" vertical="center"/>
    </xf>
    <xf numFmtId="1" fontId="12" fillId="0" borderId="13" xfId="1" applyNumberFormat="1" applyFont="1" applyFill="1" applyBorder="1" applyAlignment="1">
      <alignment vertical="center"/>
    </xf>
    <xf numFmtId="1" fontId="9" fillId="0" borderId="11" xfId="5" applyNumberFormat="1" applyFont="1" applyFill="1" applyBorder="1" applyAlignment="1" applyProtection="1">
      <alignment horizontal="center" vertical="center"/>
    </xf>
    <xf numFmtId="3" fontId="9" fillId="0" borderId="13" xfId="0" applyNumberFormat="1" applyFont="1" applyFill="1" applyBorder="1" applyAlignment="1">
      <alignment vertical="center"/>
    </xf>
    <xf numFmtId="0" fontId="9" fillId="0" borderId="13" xfId="0" applyFont="1" applyFill="1" applyBorder="1" applyAlignment="1">
      <alignment vertical="center"/>
    </xf>
    <xf numFmtId="3" fontId="9" fillId="0" borderId="13" xfId="0" applyNumberFormat="1" applyFont="1" applyFill="1" applyBorder="1" applyAlignment="1"/>
    <xf numFmtId="1" fontId="9" fillId="0" borderId="0" xfId="0" applyNumberFormat="1" applyFont="1" applyFill="1" applyBorder="1" applyAlignment="1">
      <alignment horizontal="center"/>
    </xf>
    <xf numFmtId="1" fontId="9" fillId="0" borderId="11" xfId="0" applyNumberFormat="1" applyFont="1" applyFill="1" applyBorder="1" applyAlignment="1">
      <alignment horizontal="center"/>
    </xf>
    <xf numFmtId="1" fontId="9" fillId="0" borderId="4" xfId="0" applyNumberFormat="1" applyFont="1" applyFill="1" applyBorder="1" applyAlignment="1">
      <alignment horizontal="center"/>
    </xf>
    <xf numFmtId="1" fontId="12" fillId="0" borderId="0" xfId="0" applyNumberFormat="1" applyFont="1" applyFill="1" applyBorder="1" applyAlignment="1">
      <alignment horizontal="center"/>
    </xf>
    <xf numFmtId="3" fontId="9" fillId="0" borderId="15" xfId="0" applyNumberFormat="1" applyFont="1" applyFill="1" applyBorder="1" applyAlignment="1"/>
    <xf numFmtId="0" fontId="12" fillId="0" borderId="13" xfId="0" applyFont="1" applyFill="1" applyBorder="1" applyAlignment="1"/>
    <xf numFmtId="166" fontId="16" fillId="3" borderId="0" xfId="4" applyNumberFormat="1" applyFont="1" applyFill="1" applyBorder="1" applyAlignment="1">
      <alignment horizontal="left" vertical="center"/>
    </xf>
    <xf numFmtId="1" fontId="17" fillId="3" borderId="4" xfId="3" quotePrefix="1" applyNumberFormat="1" applyFont="1" applyFill="1" applyBorder="1" applyAlignment="1">
      <alignment horizontal="center" vertical="center"/>
    </xf>
    <xf numFmtId="1" fontId="17" fillId="3" borderId="1" xfId="3" quotePrefix="1" applyNumberFormat="1" applyFont="1" applyFill="1" applyBorder="1" applyAlignment="1">
      <alignment horizontal="center" vertical="center"/>
    </xf>
    <xf numFmtId="1" fontId="9" fillId="0" borderId="13" xfId="0" applyNumberFormat="1" applyFont="1" applyFill="1" applyBorder="1" applyAlignment="1">
      <alignment vertical="center"/>
    </xf>
    <xf numFmtId="0" fontId="58" fillId="0" borderId="0" xfId="0" applyFont="1" applyAlignment="1">
      <alignment vertical="center"/>
    </xf>
    <xf numFmtId="1" fontId="12" fillId="0" borderId="13" xfId="0" applyNumberFormat="1" applyFont="1" applyFill="1" applyBorder="1" applyAlignment="1"/>
    <xf numFmtId="1" fontId="12" fillId="0" borderId="15" xfId="0" applyNumberFormat="1" applyFont="1" applyFill="1" applyBorder="1" applyAlignment="1">
      <alignment vertical="center"/>
    </xf>
    <xf numFmtId="0" fontId="9" fillId="0" borderId="0" xfId="0" applyFont="1" applyFill="1" applyBorder="1" applyAlignment="1"/>
    <xf numFmtId="0" fontId="9" fillId="0" borderId="11" xfId="0" applyFont="1" applyFill="1" applyBorder="1" applyAlignment="1"/>
    <xf numFmtId="3" fontId="15" fillId="0" borderId="13" xfId="0" applyNumberFormat="1" applyFont="1" applyFill="1" applyBorder="1" applyAlignment="1">
      <alignment horizontal="right" vertical="center"/>
    </xf>
    <xf numFmtId="168" fontId="16" fillId="0" borderId="12" xfId="6" applyNumberFormat="1" applyFont="1" applyFill="1" applyBorder="1" applyAlignment="1" applyProtection="1">
      <alignment vertical="center"/>
    </xf>
    <xf numFmtId="168" fontId="16" fillId="0" borderId="7" xfId="6" applyNumberFormat="1" applyFont="1" applyFill="1" applyBorder="1" applyAlignment="1" applyProtection="1">
      <alignment horizontal="right" vertical="center"/>
    </xf>
    <xf numFmtId="0" fontId="58" fillId="0" borderId="0" xfId="0" applyFont="1" applyFill="1" applyAlignment="1">
      <alignment vertical="center"/>
    </xf>
    <xf numFmtId="1" fontId="17" fillId="0" borderId="32" xfId="3" quotePrefix="1" applyNumberFormat="1" applyFont="1" applyFill="1" applyBorder="1" applyAlignment="1">
      <alignment horizontal="center" vertical="center"/>
    </xf>
    <xf numFmtId="0" fontId="1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5" fillId="0" borderId="0" xfId="2" applyFont="1" applyFill="1" applyProtection="1"/>
    <xf numFmtId="0" fontId="7" fillId="0" borderId="0" xfId="2" applyFont="1" applyFill="1" applyProtection="1"/>
    <xf numFmtId="0" fontId="10" fillId="0" borderId="0" xfId="2" applyFont="1" applyFill="1" applyProtection="1"/>
    <xf numFmtId="0" fontId="11" fillId="3" borderId="0" xfId="0" applyFont="1" applyFill="1" applyAlignment="1">
      <alignment horizontal="center" vertical="center"/>
    </xf>
    <xf numFmtId="0" fontId="16" fillId="0" borderId="0" xfId="0" applyFont="1" applyFill="1" applyBorder="1" applyAlignment="1">
      <alignment vertical="center"/>
    </xf>
    <xf numFmtId="0" fontId="9" fillId="0" borderId="0" xfId="0" applyFont="1" applyFill="1" applyAlignment="1">
      <alignment vertical="center"/>
    </xf>
    <xf numFmtId="0" fontId="12" fillId="3" borderId="0" xfId="0" applyFont="1" applyFill="1" applyAlignment="1">
      <alignment horizontal="center" vertical="center"/>
    </xf>
    <xf numFmtId="0" fontId="16" fillId="0" borderId="10" xfId="0" applyFont="1" applyFill="1" applyBorder="1" applyAlignment="1">
      <alignment vertical="center"/>
    </xf>
    <xf numFmtId="0" fontId="9" fillId="0" borderId="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0" borderId="10" xfId="0" applyFont="1" applyFill="1" applyBorder="1" applyAlignment="1">
      <alignment horizontal="left" vertical="center" wrapText="1" indent="2"/>
    </xf>
    <xf numFmtId="0" fontId="12" fillId="0" borderId="12" xfId="0" applyFont="1" applyFill="1" applyBorder="1" applyAlignment="1">
      <alignment horizontal="center" vertical="center" wrapText="1"/>
    </xf>
    <xf numFmtId="0" fontId="19" fillId="0" borderId="10" xfId="0" applyFont="1" applyFill="1" applyBorder="1" applyAlignment="1">
      <alignment horizontal="left" vertical="center"/>
    </xf>
    <xf numFmtId="0" fontId="12" fillId="0" borderId="12" xfId="0" applyFont="1" applyFill="1" applyBorder="1" applyAlignment="1">
      <alignment horizontal="center" vertical="center"/>
    </xf>
    <xf numFmtId="0" fontId="22" fillId="0" borderId="0" xfId="0" applyFont="1" applyFill="1" applyAlignment="1">
      <alignment vertical="center"/>
    </xf>
    <xf numFmtId="0" fontId="22" fillId="0" borderId="13" xfId="0" applyFont="1" applyFill="1" applyBorder="1" applyAlignment="1">
      <alignment vertical="center"/>
    </xf>
    <xf numFmtId="0" fontId="57" fillId="0"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1" fontId="9" fillId="0" borderId="13" xfId="0" applyNumberFormat="1" applyFont="1" applyFill="1" applyBorder="1" applyAlignment="1">
      <alignment vertical="center"/>
    </xf>
    <xf numFmtId="1" fontId="17" fillId="0" borderId="12" xfId="3" quotePrefix="1" applyNumberFormat="1" applyFont="1" applyFill="1" applyBorder="1" applyAlignment="1">
      <alignment horizontal="center" vertical="center"/>
    </xf>
    <xf numFmtId="1" fontId="17" fillId="0" borderId="4" xfId="3" quotePrefix="1" applyNumberFormat="1" applyFont="1" applyFill="1" applyBorder="1" applyAlignment="1">
      <alignment horizontal="center" vertical="center"/>
    </xf>
    <xf numFmtId="3" fontId="9" fillId="0" borderId="4" xfId="0" applyNumberFormat="1" applyFont="1" applyFill="1" applyBorder="1" applyAlignment="1">
      <alignment vertical="center"/>
    </xf>
    <xf numFmtId="0" fontId="9" fillId="3" borderId="0" xfId="0" applyFont="1" applyFill="1" applyAlignment="1">
      <alignment vertical="center"/>
    </xf>
    <xf numFmtId="0" fontId="12" fillId="3"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horizontal="center"/>
    </xf>
    <xf numFmtId="0" fontId="12" fillId="0"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horizontal="center"/>
    </xf>
    <xf numFmtId="1" fontId="17" fillId="0" borderId="12" xfId="0" applyNumberFormat="1" applyFont="1" applyFill="1" applyBorder="1" applyAlignment="1">
      <alignment horizontal="center" vertical="center"/>
    </xf>
    <xf numFmtId="0" fontId="12" fillId="0" borderId="10" xfId="0" applyFont="1" applyFill="1" applyBorder="1" applyAlignment="1">
      <alignment horizontal="left" vertical="center" wrapText="1" indent="4"/>
    </xf>
    <xf numFmtId="0" fontId="59"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3" borderId="0" xfId="0" applyFont="1" applyFill="1"/>
    <xf numFmtId="0" fontId="12" fillId="0" borderId="0" xfId="0" applyFont="1" applyFill="1" applyAlignment="1">
      <alignment vertical="center"/>
    </xf>
    <xf numFmtId="0" fontId="12" fillId="0" borderId="10" xfId="0" applyFont="1" applyFill="1" applyBorder="1" applyAlignment="1">
      <alignment horizontal="left" vertical="center" indent="2"/>
    </xf>
    <xf numFmtId="3" fontId="9" fillId="0" borderId="13" xfId="0" applyNumberFormat="1" applyFont="1" applyFill="1" applyBorder="1" applyAlignment="1">
      <alignment vertical="center"/>
    </xf>
    <xf numFmtId="3" fontId="9" fillId="0" borderId="15" xfId="0" applyNumberFormat="1" applyFont="1" applyFill="1" applyBorder="1" applyAlignment="1">
      <alignment vertical="center"/>
    </xf>
    <xf numFmtId="0" fontId="9" fillId="0" borderId="10" xfId="0" applyFont="1" applyFill="1" applyBorder="1" applyAlignment="1">
      <alignment horizontal="left" vertical="center" wrapText="1" indent="2"/>
    </xf>
    <xf numFmtId="0" fontId="19" fillId="3" borderId="4" xfId="0" applyFont="1" applyFill="1" applyBorder="1" applyAlignment="1">
      <alignment horizontal="center" vertical="center"/>
    </xf>
    <xf numFmtId="0" fontId="12" fillId="3" borderId="12" xfId="0" applyFont="1" applyFill="1" applyBorder="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vertical="center"/>
    </xf>
    <xf numFmtId="0" fontId="12" fillId="3" borderId="0" xfId="0" applyFont="1" applyFill="1" applyAlignment="1">
      <alignment horizontal="center" vertical="center"/>
    </xf>
    <xf numFmtId="0" fontId="11" fillId="3" borderId="0" xfId="0" applyFont="1" applyFill="1" applyAlignment="1"/>
    <xf numFmtId="0" fontId="19" fillId="3" borderId="0" xfId="0" applyFont="1" applyFill="1" applyBorder="1" applyAlignment="1">
      <alignment horizontal="center" vertical="center"/>
    </xf>
    <xf numFmtId="0" fontId="14" fillId="3" borderId="0" xfId="0" applyFont="1" applyFill="1" applyAlignment="1">
      <alignment horizontal="center" vertical="center"/>
    </xf>
    <xf numFmtId="0" fontId="24" fillId="3" borderId="0" xfId="0" applyFont="1" applyFill="1" applyAlignment="1">
      <alignment vertical="center"/>
    </xf>
    <xf numFmtId="1" fontId="17" fillId="0" borderId="0" xfId="3" quotePrefix="1" applyNumberFormat="1" applyFont="1" applyFill="1" applyBorder="1" applyAlignment="1">
      <alignment horizontal="center" vertical="center"/>
    </xf>
    <xf numFmtId="1" fontId="12" fillId="0" borderId="0" xfId="0" applyNumberFormat="1" applyFont="1" applyFill="1" applyBorder="1" applyAlignment="1">
      <alignment vertical="center"/>
    </xf>
    <xf numFmtId="0" fontId="9" fillId="0" borderId="12" xfId="0" applyFont="1" applyFill="1" applyBorder="1" applyAlignment="1">
      <alignment horizontal="center" wrapText="1"/>
    </xf>
    <xf numFmtId="0" fontId="12" fillId="0" borderId="0" xfId="0" applyFont="1" applyFill="1" applyBorder="1" applyAlignment="1">
      <alignment horizontal="center"/>
    </xf>
    <xf numFmtId="0" fontId="16" fillId="0" borderId="10" xfId="0" applyFont="1" applyFill="1" applyBorder="1" applyAlignment="1"/>
    <xf numFmtId="1" fontId="17" fillId="0" borderId="12" xfId="3" quotePrefix="1" applyNumberFormat="1" applyFont="1" applyFill="1" applyBorder="1" applyAlignment="1">
      <alignment horizontal="center"/>
    </xf>
    <xf numFmtId="1" fontId="17" fillId="0" borderId="5" xfId="3" quotePrefix="1" applyNumberFormat="1" applyFont="1" applyFill="1" applyBorder="1" applyAlignment="1">
      <alignment horizontal="center"/>
    </xf>
    <xf numFmtId="1" fontId="17" fillId="0" borderId="7" xfId="3" quotePrefix="1" applyNumberFormat="1" applyFont="1" applyFill="1" applyBorder="1" applyAlignment="1">
      <alignment horizontal="center"/>
    </xf>
    <xf numFmtId="1" fontId="9" fillId="0" borderId="16" xfId="0" applyNumberFormat="1" applyFont="1" applyFill="1" applyBorder="1" applyAlignment="1">
      <alignment vertical="center"/>
    </xf>
    <xf numFmtId="0" fontId="12" fillId="0" borderId="16" xfId="0" applyFont="1" applyFill="1" applyBorder="1" applyAlignment="1"/>
    <xf numFmtId="0" fontId="12" fillId="0" borderId="10" xfId="0" applyFont="1" applyFill="1" applyBorder="1" applyAlignment="1">
      <alignment horizontal="left" indent="2"/>
    </xf>
    <xf numFmtId="0" fontId="11" fillId="3" borderId="0" xfId="0" applyFont="1" applyFill="1" applyAlignment="1">
      <alignment horizontal="center"/>
    </xf>
    <xf numFmtId="0" fontId="12" fillId="3" borderId="0" xfId="0" applyFont="1" applyFill="1" applyAlignment="1">
      <alignment horizontal="center"/>
    </xf>
    <xf numFmtId="0" fontId="12" fillId="3" borderId="0" xfId="0" applyFont="1" applyFill="1" applyAlignment="1"/>
    <xf numFmtId="0" fontId="9" fillId="0" borderId="0" xfId="0" applyFont="1" applyFill="1" applyBorder="1" applyAlignment="1"/>
    <xf numFmtId="0" fontId="9" fillId="0" borderId="13" xfId="0" applyFont="1" applyFill="1" applyBorder="1" applyAlignment="1"/>
    <xf numFmtId="0" fontId="12" fillId="0" borderId="13" xfId="0" applyFont="1" applyFill="1" applyBorder="1" applyAlignment="1">
      <alignment horizontal="left" vertical="center" indent="2"/>
    </xf>
    <xf numFmtId="165" fontId="9" fillId="0" borderId="10" xfId="5" quotePrefix="1" applyFont="1" applyFill="1" applyBorder="1" applyAlignment="1" applyProtection="1">
      <alignment horizontal="left" vertical="center" indent="2"/>
    </xf>
    <xf numFmtId="1" fontId="17" fillId="0" borderId="0" xfId="3" quotePrefix="1" applyNumberFormat="1" applyFont="1" applyFill="1" applyBorder="1" applyAlignment="1">
      <alignment horizontal="center"/>
    </xf>
    <xf numFmtId="168" fontId="16" fillId="0" borderId="0" xfId="6" applyNumberFormat="1" applyFont="1" applyFill="1" applyBorder="1" applyAlignment="1" applyProtection="1">
      <alignment horizontal="right" vertical="center"/>
    </xf>
    <xf numFmtId="0" fontId="12" fillId="0" borderId="0" xfId="0" applyFont="1" applyFill="1" applyAlignment="1">
      <alignment vertical="center"/>
    </xf>
    <xf numFmtId="3" fontId="12" fillId="0" borderId="12" xfId="0" applyNumberFormat="1" applyFont="1" applyFill="1" applyBorder="1" applyAlignment="1">
      <alignment vertical="center"/>
    </xf>
    <xf numFmtId="0" fontId="12" fillId="0" borderId="12" xfId="0" applyFont="1" applyFill="1" applyBorder="1" applyAlignment="1">
      <alignment horizontal="center" vertical="center"/>
    </xf>
    <xf numFmtId="1" fontId="17" fillId="0" borderId="13" xfId="3" quotePrefix="1" applyNumberFormat="1" applyFont="1" applyFill="1" applyBorder="1" applyAlignment="1">
      <alignment horizontal="center" vertical="center"/>
    </xf>
    <xf numFmtId="0" fontId="9" fillId="3" borderId="0" xfId="0" applyFont="1" applyFill="1" applyAlignment="1">
      <alignment vertical="center"/>
    </xf>
    <xf numFmtId="0" fontId="9" fillId="0" borderId="1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3" borderId="0" xfId="0" applyFont="1" applyFill="1"/>
    <xf numFmtId="3" fontId="12" fillId="0" borderId="13" xfId="0" applyNumberFormat="1" applyFont="1" applyFill="1" applyBorder="1" applyAlignment="1">
      <alignment vertical="center"/>
    </xf>
    <xf numFmtId="1" fontId="17" fillId="0" borderId="12" xfId="3" quotePrefix="1" applyNumberFormat="1" applyFont="1" applyFill="1" applyBorder="1" applyAlignment="1">
      <alignment horizontal="center" vertical="center"/>
    </xf>
    <xf numFmtId="0" fontId="9" fillId="0" borderId="12" xfId="0" applyFont="1" applyFill="1" applyBorder="1" applyAlignment="1">
      <alignment horizontal="center"/>
    </xf>
    <xf numFmtId="49" fontId="10" fillId="0" borderId="0" xfId="3" applyNumberFormat="1" applyFont="1" applyFill="1"/>
    <xf numFmtId="49" fontId="17" fillId="0" borderId="0" xfId="3" applyNumberFormat="1" applyFont="1" applyFill="1" applyAlignment="1">
      <alignment horizontal="center"/>
    </xf>
    <xf numFmtId="49" fontId="10" fillId="0" borderId="0" xfId="3" applyNumberFormat="1" applyFont="1"/>
    <xf numFmtId="0" fontId="14" fillId="0" borderId="0" xfId="0" applyFont="1" applyFill="1" applyAlignment="1">
      <alignment horizontal="center" vertical="center"/>
    </xf>
    <xf numFmtId="0" fontId="11" fillId="0" borderId="0" xfId="0" applyFont="1" applyFill="1"/>
    <xf numFmtId="0" fontId="11" fillId="0" borderId="0" xfId="0" applyFont="1" applyFill="1" applyAlignment="1">
      <alignment horizontal="center"/>
    </xf>
    <xf numFmtId="0" fontId="60" fillId="0" borderId="0" xfId="0" applyFont="1" applyFill="1" applyAlignment="1">
      <alignment horizontal="right" vertical="center" wrapText="1"/>
    </xf>
    <xf numFmtId="49" fontId="6" fillId="0" borderId="4" xfId="3" applyNumberFormat="1" applyFont="1" applyFill="1" applyBorder="1" applyAlignment="1">
      <alignment horizontal="left"/>
    </xf>
    <xf numFmtId="49" fontId="10" fillId="0" borderId="4" xfId="3" applyNumberFormat="1" applyFont="1" applyFill="1" applyBorder="1"/>
    <xf numFmtId="0" fontId="64" fillId="0" borderId="4" xfId="0" applyFont="1" applyFill="1" applyBorder="1" applyAlignment="1">
      <alignment horizontal="right" vertical="center"/>
    </xf>
    <xf numFmtId="0" fontId="12" fillId="0" borderId="0" xfId="0" applyFont="1" applyFill="1" applyAlignment="1">
      <alignment horizontal="center" vertical="center"/>
    </xf>
    <xf numFmtId="49" fontId="10" fillId="0" borderId="0" xfId="3" applyNumberFormat="1" applyFont="1" applyFill="1" applyBorder="1"/>
    <xf numFmtId="0" fontId="22" fillId="0" borderId="10" xfId="0" applyFont="1" applyFill="1" applyBorder="1" applyAlignment="1">
      <alignment horizontal="left" vertical="center" wrapText="1"/>
    </xf>
    <xf numFmtId="0" fontId="22" fillId="0" borderId="10" xfId="0" applyFont="1" applyFill="1" applyBorder="1" applyAlignment="1">
      <alignment horizontal="left" vertical="center"/>
    </xf>
    <xf numFmtId="0" fontId="9" fillId="0" borderId="12" xfId="0" applyFont="1" applyFill="1" applyBorder="1" applyAlignment="1">
      <alignment horizontal="center" vertical="center"/>
    </xf>
    <xf numFmtId="0" fontId="9" fillId="0" borderId="10" xfId="0" applyFont="1" applyFill="1" applyBorder="1" applyAlignment="1">
      <alignment horizontal="left" vertical="center" indent="2"/>
    </xf>
    <xf numFmtId="0" fontId="9" fillId="0" borderId="3" xfId="0" applyFont="1" applyFill="1" applyBorder="1" applyAlignment="1">
      <alignment horizontal="left" vertical="center" indent="4"/>
    </xf>
    <xf numFmtId="0" fontId="9" fillId="0" borderId="10" xfId="0" applyFont="1" applyFill="1" applyBorder="1" applyAlignment="1">
      <alignment horizontal="left" vertical="center" indent="4"/>
    </xf>
    <xf numFmtId="0" fontId="9" fillId="0" borderId="3" xfId="0" applyFont="1" applyFill="1" applyBorder="1" applyAlignment="1">
      <alignment horizontal="left" vertical="center" wrapText="1" indent="4"/>
    </xf>
    <xf numFmtId="0" fontId="9" fillId="0" borderId="10" xfId="0" applyFont="1" applyFill="1" applyBorder="1" applyAlignment="1">
      <alignment horizontal="left" vertical="center" wrapText="1" indent="4"/>
    </xf>
    <xf numFmtId="0" fontId="9" fillId="0" borderId="12" xfId="0" applyFont="1" applyFill="1" applyBorder="1"/>
    <xf numFmtId="0" fontId="16" fillId="0" borderId="10" xfId="0" applyFont="1" applyFill="1" applyBorder="1" applyAlignment="1">
      <alignment horizontal="left" vertical="center"/>
    </xf>
    <xf numFmtId="0" fontId="9" fillId="0" borderId="0" xfId="0" applyFont="1" applyFill="1" applyBorder="1" applyAlignment="1">
      <alignment horizontal="left" vertical="center" indent="2"/>
    </xf>
    <xf numFmtId="0" fontId="15" fillId="0" borderId="10" xfId="0" applyFont="1" applyFill="1" applyBorder="1" applyAlignment="1">
      <alignment vertical="center" wrapText="1"/>
    </xf>
    <xf numFmtId="0" fontId="15" fillId="0" borderId="12" xfId="0" applyFont="1" applyFill="1" applyBorder="1" applyAlignment="1">
      <alignment horizontal="center" vertical="center" wrapText="1"/>
    </xf>
    <xf numFmtId="0" fontId="12" fillId="0" borderId="12" xfId="0" applyFont="1" applyFill="1" applyBorder="1" applyAlignment="1">
      <alignment vertical="center"/>
    </xf>
    <xf numFmtId="0" fontId="16" fillId="0" borderId="10" xfId="0" applyFont="1" applyFill="1" applyBorder="1" applyAlignment="1">
      <alignment vertical="center" wrapText="1"/>
    </xf>
    <xf numFmtId="0" fontId="9" fillId="0" borderId="12" xfId="0" applyFont="1" applyFill="1" applyBorder="1" applyAlignment="1">
      <alignment vertical="center"/>
    </xf>
    <xf numFmtId="0" fontId="9" fillId="0" borderId="10" xfId="0" applyFont="1" applyFill="1" applyBorder="1" applyAlignment="1">
      <alignment horizontal="left" vertical="center" wrapText="1" indent="1"/>
    </xf>
    <xf numFmtId="0" fontId="19" fillId="0" borderId="10" xfId="0" applyFont="1" applyFill="1" applyBorder="1" applyAlignment="1">
      <alignment vertical="center"/>
    </xf>
    <xf numFmtId="0" fontId="9" fillId="0" borderId="12" xfId="0" quotePrefix="1" applyFont="1" applyFill="1" applyBorder="1" applyAlignment="1">
      <alignment horizontal="center" vertical="center"/>
    </xf>
    <xf numFmtId="0" fontId="15" fillId="0" borderId="10" xfId="0" applyFont="1" applyFill="1" applyBorder="1" applyAlignment="1">
      <alignment horizontal="left" vertical="center"/>
    </xf>
    <xf numFmtId="0" fontId="12" fillId="0" borderId="0" xfId="0" applyFont="1" applyFill="1"/>
    <xf numFmtId="0" fontId="12" fillId="0" borderId="0" xfId="0" applyFont="1" applyFill="1" applyAlignment="1">
      <alignment horizontal="center"/>
    </xf>
    <xf numFmtId="0" fontId="12" fillId="0" borderId="0" xfId="0" applyFont="1" applyFill="1" applyBorder="1" applyAlignment="1">
      <alignment horizontal="left" vertical="center" indent="2"/>
    </xf>
    <xf numFmtId="0" fontId="12" fillId="0" borderId="10" xfId="0" applyFont="1" applyFill="1" applyBorder="1" applyAlignment="1">
      <alignment horizontal="left" vertical="center" wrapText="1" indent="1"/>
    </xf>
    <xf numFmtId="0" fontId="11" fillId="0" borderId="0" xfId="0" applyFont="1" applyFill="1" applyAlignment="1">
      <alignment horizontal="center" vertical="center"/>
    </xf>
    <xf numFmtId="0" fontId="22" fillId="0" borderId="10" xfId="0" applyFont="1" applyFill="1" applyBorder="1" applyAlignment="1">
      <alignment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22" fillId="0" borderId="12" xfId="0" applyFont="1" applyFill="1" applyBorder="1" applyAlignment="1">
      <alignment horizontal="center" vertical="center"/>
    </xf>
    <xf numFmtId="0" fontId="7" fillId="0" borderId="0" xfId="2" applyFont="1" applyFill="1" applyAlignment="1" applyProtection="1">
      <alignment horizontal="right" vertical="center" wrapText="1"/>
    </xf>
    <xf numFmtId="0" fontId="6" fillId="0" borderId="0" xfId="2" quotePrefix="1" applyFont="1" applyFill="1" applyAlignment="1" applyProtection="1">
      <alignment horizontal="left"/>
    </xf>
    <xf numFmtId="0" fontId="5" fillId="0" borderId="0" xfId="2" applyFont="1" applyFill="1" applyBorder="1" applyAlignment="1" applyProtection="1"/>
    <xf numFmtId="0" fontId="66" fillId="0" borderId="0" xfId="0" applyFont="1"/>
    <xf numFmtId="0" fontId="5" fillId="0" borderId="0" xfId="0" applyFont="1" applyAlignment="1">
      <alignment wrapText="1"/>
    </xf>
    <xf numFmtId="0" fontId="9" fillId="0" borderId="0" xfId="2" applyFont="1" applyFill="1" applyBorder="1" applyAlignment="1" applyProtection="1">
      <alignment horizontal="center"/>
    </xf>
    <xf numFmtId="0" fontId="9" fillId="0" borderId="0" xfId="2" quotePrefix="1" applyFont="1" applyFill="1" applyBorder="1" applyAlignment="1" applyProtection="1">
      <alignment horizontal="left"/>
    </xf>
    <xf numFmtId="0" fontId="5" fillId="0" borderId="0" xfId="2" applyFont="1" applyFill="1" applyBorder="1" applyAlignment="1" applyProtection="1">
      <alignment horizontal="left" wrapText="1"/>
    </xf>
    <xf numFmtId="0" fontId="11" fillId="0" borderId="0" xfId="0" applyFont="1" applyFill="1" applyAlignment="1"/>
    <xf numFmtId="0" fontId="16" fillId="0" borderId="13" xfId="0" applyFont="1" applyFill="1" applyBorder="1" applyAlignment="1">
      <alignment vertical="center"/>
    </xf>
    <xf numFmtId="3" fontId="58" fillId="0" borderId="13" xfId="0" applyNumberFormat="1" applyFont="1" applyFill="1" applyBorder="1" applyAlignment="1">
      <alignment vertical="center"/>
    </xf>
    <xf numFmtId="0" fontId="61" fillId="0" borderId="1" xfId="0" applyFont="1" applyFill="1" applyBorder="1" applyAlignment="1">
      <alignment vertical="center"/>
    </xf>
    <xf numFmtId="0" fontId="9" fillId="0" borderId="13" xfId="0" applyFont="1" applyFill="1" applyBorder="1" applyAlignment="1">
      <alignment horizontal="left" vertical="center" wrapText="1" indent="2"/>
    </xf>
    <xf numFmtId="0" fontId="58" fillId="0" borderId="0" xfId="0" applyFont="1" applyFill="1" applyAlignment="1">
      <alignment horizontal="center" vertical="center"/>
    </xf>
    <xf numFmtId="166" fontId="16" fillId="0" borderId="10" xfId="4" applyNumberFormat="1" applyFont="1" applyFill="1" applyBorder="1" applyAlignment="1">
      <alignment horizontal="left" vertical="center"/>
    </xf>
    <xf numFmtId="0" fontId="19" fillId="0" borderId="13" xfId="0" applyFont="1" applyFill="1" applyBorder="1" applyAlignment="1">
      <alignment horizontal="left" vertical="center" wrapText="1"/>
    </xf>
    <xf numFmtId="0" fontId="61" fillId="0" borderId="6" xfId="0" applyFont="1" applyFill="1" applyBorder="1" applyAlignment="1">
      <alignment vertical="center"/>
    </xf>
    <xf numFmtId="0" fontId="12" fillId="0" borderId="13" xfId="0" applyFont="1" applyFill="1" applyBorder="1" applyAlignment="1">
      <alignment horizontal="left" indent="2"/>
    </xf>
    <xf numFmtId="0" fontId="19" fillId="0" borderId="13" xfId="0" applyFont="1" applyFill="1" applyBorder="1" applyAlignment="1">
      <alignment horizontal="left" wrapText="1"/>
    </xf>
    <xf numFmtId="166" fontId="16" fillId="0" borderId="13" xfId="4" applyNumberFormat="1" applyFont="1" applyFill="1" applyBorder="1" applyAlignment="1">
      <alignment horizontal="left" vertical="center"/>
    </xf>
    <xf numFmtId="0" fontId="15" fillId="0" borderId="13" xfId="0" applyFont="1" applyFill="1" applyBorder="1" applyAlignment="1">
      <alignment horizontal="center" vertical="center" wrapText="1"/>
    </xf>
    <xf numFmtId="3" fontId="12" fillId="0" borderId="10" xfId="0" applyNumberFormat="1" applyFont="1" applyFill="1" applyBorder="1" applyAlignment="1">
      <alignment horizontal="center" vertical="center"/>
    </xf>
    <xf numFmtId="10" fontId="12" fillId="0" borderId="13" xfId="1" applyNumberFormat="1" applyFont="1" applyFill="1" applyBorder="1" applyAlignment="1">
      <alignment horizontal="center" vertical="center"/>
    </xf>
    <xf numFmtId="10" fontId="12" fillId="0" borderId="15" xfId="1" applyNumberFormat="1" applyFont="1" applyFill="1" applyBorder="1" applyAlignment="1">
      <alignment horizontal="center" vertical="center"/>
    </xf>
    <xf numFmtId="10" fontId="12" fillId="0" borderId="10" xfId="1" applyNumberFormat="1" applyFont="1" applyFill="1" applyBorder="1" applyAlignment="1">
      <alignment horizontal="center" vertical="center"/>
    </xf>
    <xf numFmtId="10" fontId="12" fillId="0" borderId="17" xfId="1" applyNumberFormat="1" applyFont="1" applyFill="1" applyBorder="1" applyAlignment="1">
      <alignment horizontal="center" vertical="center"/>
    </xf>
    <xf numFmtId="10" fontId="12" fillId="0" borderId="16" xfId="1" applyNumberFormat="1" applyFont="1" applyFill="1" applyBorder="1" applyAlignment="1">
      <alignment horizontal="center" vertical="center"/>
    </xf>
    <xf numFmtId="10" fontId="9" fillId="0" borderId="13" xfId="1" applyNumberFormat="1" applyFont="1" applyFill="1" applyBorder="1" applyAlignment="1">
      <alignment horizontal="center" vertical="center"/>
    </xf>
    <xf numFmtId="0" fontId="15" fillId="0" borderId="10" xfId="0" applyFont="1" applyFill="1" applyBorder="1" applyAlignment="1">
      <alignment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61" fillId="0" borderId="0" xfId="0" applyFont="1" applyFill="1" applyBorder="1" applyAlignment="1">
      <alignment vertical="center"/>
    </xf>
    <xf numFmtId="10" fontId="9" fillId="0" borderId="15" xfId="1" applyNumberFormat="1" applyFont="1" applyFill="1" applyBorder="1" applyAlignment="1">
      <alignment horizontal="center" vertical="center"/>
    </xf>
    <xf numFmtId="0" fontId="11" fillId="31" borderId="13" xfId="0" applyFont="1" applyFill="1" applyBorder="1" applyAlignment="1">
      <alignment horizontal="center" vertical="center"/>
    </xf>
    <xf numFmtId="0" fontId="12" fillId="31" borderId="13" xfId="0" applyFont="1" applyFill="1" applyBorder="1" applyAlignment="1">
      <alignment horizontal="center" vertical="center"/>
    </xf>
    <xf numFmtId="0" fontId="62" fillId="0" borderId="1" xfId="0" applyFont="1" applyFill="1" applyBorder="1" applyAlignment="1">
      <alignment vertical="center"/>
    </xf>
    <xf numFmtId="0" fontId="12" fillId="0" borderId="16" xfId="0" applyFont="1" applyFill="1" applyBorder="1" applyAlignment="1">
      <alignment horizontal="left" vertical="center" indent="1"/>
    </xf>
    <xf numFmtId="0" fontId="12" fillId="0" borderId="13" xfId="0" applyFont="1" applyFill="1" applyBorder="1" applyAlignment="1">
      <alignment horizontal="left" vertical="center" indent="1"/>
    </xf>
    <xf numFmtId="0" fontId="15" fillId="3" borderId="0" xfId="0" applyFont="1" applyFill="1" applyBorder="1" applyAlignment="1">
      <alignment horizontal="center" vertical="center"/>
    </xf>
    <xf numFmtId="1" fontId="12" fillId="0" borderId="16" xfId="1" applyNumberFormat="1" applyFont="1" applyFill="1" applyBorder="1" applyAlignment="1">
      <alignment vertical="center"/>
    </xf>
    <xf numFmtId="1" fontId="25" fillId="0" borderId="0" xfId="0" applyNumberFormat="1" applyFont="1" applyFill="1" applyAlignment="1">
      <alignment horizontal="center"/>
    </xf>
    <xf numFmtId="0" fontId="9" fillId="0" borderId="9" xfId="0" applyFont="1" applyFill="1" applyBorder="1" applyAlignment="1">
      <alignment vertical="center"/>
    </xf>
    <xf numFmtId="0" fontId="16" fillId="0" borderId="9" xfId="0" applyFont="1" applyFill="1" applyBorder="1" applyAlignment="1"/>
    <xf numFmtId="0" fontId="9" fillId="0" borderId="0" xfId="0" applyFont="1" applyFill="1" applyBorder="1" applyAlignment="1">
      <alignment horizontal="center"/>
    </xf>
    <xf numFmtId="0" fontId="19" fillId="0" borderId="10" xfId="0" applyFont="1" applyFill="1" applyBorder="1" applyAlignment="1">
      <alignment horizontal="left"/>
    </xf>
    <xf numFmtId="0" fontId="19" fillId="0" borderId="12" xfId="0" applyFont="1" applyFill="1" applyBorder="1" applyAlignment="1">
      <alignment horizontal="center"/>
    </xf>
    <xf numFmtId="0" fontId="22" fillId="0" borderId="6" xfId="0" applyFont="1" applyFill="1" applyBorder="1" applyAlignment="1">
      <alignment horizontal="left" vertical="center"/>
    </xf>
    <xf numFmtId="0" fontId="12" fillId="0" borderId="7" xfId="0" applyFont="1" applyFill="1" applyBorder="1" applyAlignment="1">
      <alignment horizontal="center"/>
    </xf>
    <xf numFmtId="0" fontId="12" fillId="0" borderId="12" xfId="0" applyFont="1" applyFill="1" applyBorder="1" applyAlignment="1">
      <alignment horizontal="center"/>
    </xf>
    <xf numFmtId="0" fontId="15" fillId="0" borderId="6" xfId="0" applyFont="1" applyFill="1" applyBorder="1" applyAlignment="1">
      <alignment horizontal="left" wrapText="1"/>
    </xf>
    <xf numFmtId="0" fontId="12" fillId="0" borderId="7" xfId="0" applyFont="1" applyFill="1" applyBorder="1" applyAlignment="1">
      <alignment horizontal="center" wrapText="1"/>
    </xf>
    <xf numFmtId="0" fontId="22" fillId="0" borderId="1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Alignment="1">
      <alignment vertical="center"/>
    </xf>
    <xf numFmtId="165" fontId="9" fillId="0" borderId="12" xfId="5" applyFont="1" applyFill="1" applyBorder="1" applyAlignment="1" applyProtection="1">
      <alignment horizontal="center" vertical="center"/>
    </xf>
    <xf numFmtId="165" fontId="9" fillId="0" borderId="11" xfId="5" applyFont="1" applyFill="1" applyBorder="1" applyAlignment="1" applyProtection="1">
      <alignment horizontal="center" vertical="center"/>
    </xf>
    <xf numFmtId="169" fontId="9" fillId="0" borderId="12" xfId="6" quotePrefix="1" applyNumberFormat="1" applyFont="1" applyFill="1" applyBorder="1" applyAlignment="1" applyProtection="1">
      <alignment horizontal="left" vertical="center" indent="2"/>
    </xf>
    <xf numFmtId="169" fontId="9" fillId="0" borderId="12" xfId="6" applyNumberFormat="1" applyFont="1" applyFill="1" applyBorder="1" applyAlignment="1" applyProtection="1">
      <alignment horizontal="center" vertical="center"/>
    </xf>
    <xf numFmtId="168" fontId="9" fillId="0" borderId="12" xfId="6" applyNumberFormat="1" applyFont="1" applyFill="1" applyBorder="1" applyAlignment="1" applyProtection="1">
      <alignment horizontal="left" vertical="center" indent="1"/>
    </xf>
    <xf numFmtId="169" fontId="9" fillId="0" borderId="0" xfId="6" applyNumberFormat="1" applyFont="1" applyFill="1" applyBorder="1" applyAlignment="1" applyProtection="1">
      <alignment horizontal="center" vertical="center"/>
    </xf>
    <xf numFmtId="165" fontId="9" fillId="0" borderId="10" xfId="5" applyFont="1" applyFill="1" applyBorder="1" applyAlignment="1" applyProtection="1">
      <alignment horizontal="left" vertical="center" indent="2"/>
    </xf>
    <xf numFmtId="165" fontId="9" fillId="0" borderId="10" xfId="5" applyFont="1" applyFill="1" applyBorder="1" applyAlignment="1" applyProtection="1">
      <alignment horizontal="left" vertical="center" wrapText="1" indent="2"/>
    </xf>
    <xf numFmtId="165" fontId="16" fillId="0" borderId="10" xfId="5" applyFont="1" applyFill="1" applyBorder="1" applyAlignment="1" applyProtection="1">
      <alignment horizontal="left" vertical="center"/>
    </xf>
    <xf numFmtId="169" fontId="9" fillId="0" borderId="12" xfId="6" applyNumberFormat="1" applyFont="1" applyFill="1" applyBorder="1" applyAlignment="1" applyProtection="1">
      <alignment horizontal="right" vertical="center"/>
      <protection locked="0"/>
    </xf>
    <xf numFmtId="168" fontId="9" fillId="0" borderId="12" xfId="6" applyNumberFormat="1" applyFont="1" applyFill="1" applyBorder="1" applyAlignment="1" applyProtection="1">
      <alignment horizontal="right" vertical="center"/>
      <protection locked="0"/>
    </xf>
    <xf numFmtId="168" fontId="9" fillId="0" borderId="7" xfId="6" applyNumberFormat="1" applyFont="1" applyFill="1" applyBorder="1" applyAlignment="1" applyProtection="1">
      <alignment horizontal="right" vertical="center"/>
      <protection locked="0"/>
    </xf>
    <xf numFmtId="165" fontId="16" fillId="0" borderId="0" xfId="5" applyFont="1" applyFill="1" applyBorder="1" applyAlignment="1" applyProtection="1">
      <alignment horizontal="left" vertical="center"/>
    </xf>
    <xf numFmtId="166" fontId="22" fillId="3" borderId="0" xfId="4" applyNumberFormat="1" applyFont="1" applyFill="1" applyBorder="1" applyAlignment="1">
      <alignment horizontal="left" vertical="center"/>
    </xf>
    <xf numFmtId="0" fontId="61" fillId="0" borderId="8" xfId="0" applyFont="1" applyFill="1" applyBorder="1" applyAlignment="1">
      <alignment vertical="center"/>
    </xf>
    <xf numFmtId="0" fontId="5" fillId="0" borderId="0" xfId="2" applyFont="1" applyFill="1" applyBorder="1" applyAlignment="1" applyProtection="1">
      <alignment horizontal="left" wrapText="1"/>
    </xf>
    <xf numFmtId="0" fontId="9" fillId="3" borderId="0" xfId="0" quotePrefix="1" applyFont="1" applyFill="1" applyBorder="1" applyAlignment="1">
      <alignment horizontal="left" vertical="center" wrapText="1"/>
    </xf>
    <xf numFmtId="165" fontId="9" fillId="0" borderId="10" xfId="5" quotePrefix="1" applyFont="1" applyFill="1" applyBorder="1" applyAlignment="1" applyProtection="1">
      <alignment horizontal="left" vertical="center" wrapText="1" indent="2"/>
    </xf>
    <xf numFmtId="165" fontId="9" fillId="0" borderId="12" xfId="5" quotePrefix="1" applyFont="1" applyFill="1" applyBorder="1" applyAlignment="1" applyProtection="1">
      <alignment horizontal="left" vertical="center" wrapText="1" indent="2"/>
    </xf>
    <xf numFmtId="0" fontId="12" fillId="0" borderId="10" xfId="0" applyFont="1" applyFill="1" applyBorder="1" applyAlignment="1">
      <alignment horizontal="left" vertical="center" wrapText="1" indent="2"/>
    </xf>
    <xf numFmtId="0" fontId="22" fillId="0" borderId="6" xfId="0" applyFont="1" applyFill="1" applyBorder="1"/>
    <xf numFmtId="0" fontId="61" fillId="0" borderId="7" xfId="0" applyFont="1" applyFill="1" applyBorder="1" applyAlignment="1">
      <alignment vertical="center"/>
    </xf>
    <xf numFmtId="0" fontId="11" fillId="0" borderId="1" xfId="0" applyFont="1" applyFill="1" applyBorder="1" applyAlignment="1">
      <alignment vertical="center"/>
    </xf>
    <xf numFmtId="0" fontId="11" fillId="0" borderId="1" xfId="0" applyFont="1" applyFill="1" applyBorder="1"/>
    <xf numFmtId="0" fontId="9" fillId="0" borderId="3" xfId="0" applyFont="1" applyFill="1" applyBorder="1" applyAlignment="1">
      <alignment horizontal="left" vertical="center" wrapText="1" indent="2"/>
    </xf>
    <xf numFmtId="0" fontId="11" fillId="0" borderId="1" xfId="0" applyFont="1" applyFill="1" applyBorder="1" applyAlignment="1">
      <alignment horizontal="center" vertical="center"/>
    </xf>
    <xf numFmtId="0" fontId="9" fillId="0" borderId="6" xfId="0" applyFont="1" applyFill="1" applyBorder="1" applyAlignment="1">
      <alignment horizontal="left" vertical="center" wrapText="1" indent="2"/>
    </xf>
    <xf numFmtId="165" fontId="16" fillId="0" borderId="11" xfId="5" applyFont="1" applyFill="1" applyBorder="1" applyAlignment="1" applyProtection="1">
      <alignment vertical="center"/>
    </xf>
    <xf numFmtId="169" fontId="9" fillId="0" borderId="11" xfId="6" quotePrefix="1" applyNumberFormat="1" applyFont="1" applyFill="1" applyBorder="1" applyAlignment="1" applyProtection="1">
      <alignment horizontal="center" vertical="center"/>
    </xf>
    <xf numFmtId="1" fontId="9" fillId="0" borderId="11" xfId="6" quotePrefix="1" applyNumberFormat="1" applyFont="1" applyFill="1" applyBorder="1" applyAlignment="1" applyProtection="1">
      <alignment horizontal="center" vertical="center"/>
    </xf>
    <xf numFmtId="168" fontId="9" fillId="0" borderId="11" xfId="6" quotePrefix="1" applyNumberFormat="1" applyFont="1" applyFill="1" applyBorder="1" applyAlignment="1" applyProtection="1">
      <alignment horizontal="center" vertical="center"/>
    </xf>
    <xf numFmtId="1" fontId="9" fillId="32" borderId="5" xfId="0" applyNumberFormat="1" applyFont="1" applyFill="1" applyBorder="1" applyAlignment="1">
      <alignment vertical="center"/>
    </xf>
    <xf numFmtId="1" fontId="9" fillId="32" borderId="4" xfId="0" applyNumberFormat="1" applyFont="1" applyFill="1" applyBorder="1" applyAlignment="1">
      <alignment vertical="center"/>
    </xf>
    <xf numFmtId="1" fontId="9" fillId="32" borderId="1" xfId="0" applyNumberFormat="1" applyFont="1" applyFill="1" applyBorder="1" applyAlignment="1">
      <alignment vertical="center"/>
    </xf>
    <xf numFmtId="1" fontId="9" fillId="32" borderId="7" xfId="0" applyNumberFormat="1" applyFont="1" applyFill="1" applyBorder="1" applyAlignment="1">
      <alignment vertical="center"/>
    </xf>
    <xf numFmtId="1" fontId="9" fillId="0" borderId="0" xfId="0" applyNumberFormat="1" applyFont="1" applyFill="1" applyBorder="1" applyAlignment="1">
      <alignment vertical="center"/>
    </xf>
    <xf numFmtId="0" fontId="22" fillId="0" borderId="0" xfId="0" applyFont="1" applyFill="1" applyBorder="1" applyAlignment="1">
      <alignment horizontal="left" vertical="center" wrapText="1"/>
    </xf>
    <xf numFmtId="0" fontId="9" fillId="32" borderId="7" xfId="0" applyFont="1" applyFill="1" applyBorder="1" applyAlignment="1">
      <alignment vertical="center"/>
    </xf>
    <xf numFmtId="0" fontId="9" fillId="32" borderId="1" xfId="0" applyFont="1" applyFill="1" applyBorder="1" applyAlignment="1">
      <alignment horizontal="center" vertical="center"/>
    </xf>
    <xf numFmtId="0" fontId="9" fillId="32" borderId="1" xfId="0" applyFont="1" applyFill="1" applyBorder="1" applyAlignment="1">
      <alignment vertical="center"/>
    </xf>
    <xf numFmtId="0" fontId="9" fillId="32" borderId="6" xfId="0" applyFont="1" applyFill="1" applyBorder="1" applyAlignment="1">
      <alignment horizontal="center" vertical="center"/>
    </xf>
    <xf numFmtId="0" fontId="9" fillId="32" borderId="5" xfId="0" applyFont="1" applyFill="1" applyBorder="1" applyAlignment="1">
      <alignment vertical="center"/>
    </xf>
    <xf numFmtId="0" fontId="9" fillId="32" borderId="4" xfId="0" applyFont="1" applyFill="1" applyBorder="1" applyAlignment="1">
      <alignment horizontal="center" vertical="center"/>
    </xf>
    <xf numFmtId="0" fontId="9" fillId="32" borderId="4" xfId="0" applyFont="1" applyFill="1" applyBorder="1" applyAlignment="1">
      <alignment vertical="center"/>
    </xf>
    <xf numFmtId="0" fontId="9" fillId="32" borderId="3" xfId="0" applyFont="1" applyFill="1" applyBorder="1" applyAlignment="1">
      <alignment horizontal="center" vertical="center"/>
    </xf>
    <xf numFmtId="1" fontId="17" fillId="0" borderId="14" xfId="3" quotePrefix="1" applyNumberFormat="1" applyFont="1" applyFill="1" applyBorder="1" applyAlignment="1">
      <alignment horizontal="center" vertical="center"/>
    </xf>
    <xf numFmtId="0" fontId="12" fillId="0" borderId="0" xfId="0" applyFont="1" applyBorder="1" applyAlignment="1">
      <alignment vertical="center"/>
    </xf>
    <xf numFmtId="0" fontId="9" fillId="0" borderId="13" xfId="0" applyFont="1" applyFill="1" applyBorder="1" applyAlignment="1">
      <alignment vertical="center"/>
    </xf>
    <xf numFmtId="0" fontId="12" fillId="3" borderId="0" xfId="0" applyFont="1" applyFill="1" applyAlignment="1">
      <alignment vertical="center"/>
    </xf>
    <xf numFmtId="1" fontId="17" fillId="0" borderId="13" xfId="3" quotePrefix="1" applyNumberFormat="1" applyFont="1" applyFill="1" applyBorder="1" applyAlignment="1">
      <alignment horizontal="center" vertical="center"/>
    </xf>
    <xf numFmtId="0" fontId="9" fillId="0" borderId="13" xfId="0" applyFont="1" applyFill="1" applyBorder="1" applyAlignment="1">
      <alignment vertical="center"/>
    </xf>
    <xf numFmtId="1" fontId="17" fillId="0" borderId="13" xfId="3" quotePrefix="1" applyNumberFormat="1" applyFont="1" applyFill="1" applyBorder="1" applyAlignment="1">
      <alignment horizontal="center" vertical="center"/>
    </xf>
    <xf numFmtId="1" fontId="17" fillId="0" borderId="0" xfId="3" quotePrefix="1" applyNumberFormat="1" applyFont="1" applyFill="1" applyBorder="1" applyAlignment="1">
      <alignment horizontal="center" vertical="center"/>
    </xf>
    <xf numFmtId="0" fontId="9" fillId="0" borderId="13" xfId="0" applyFont="1" applyFill="1" applyBorder="1" applyAlignment="1">
      <alignment vertical="center"/>
    </xf>
    <xf numFmtId="1" fontId="17" fillId="32" borderId="3" xfId="3" quotePrefix="1" applyNumberFormat="1" applyFont="1" applyFill="1" applyBorder="1" applyAlignment="1">
      <alignment horizontal="center" vertical="center"/>
    </xf>
    <xf numFmtId="1" fontId="17" fillId="32" borderId="4" xfId="3" quotePrefix="1" applyNumberFormat="1" applyFont="1" applyFill="1" applyBorder="1" applyAlignment="1">
      <alignment horizontal="center" vertical="center"/>
    </xf>
    <xf numFmtId="1" fontId="17" fillId="32" borderId="6" xfId="3" quotePrefix="1" applyNumberFormat="1" applyFont="1" applyFill="1" applyBorder="1" applyAlignment="1">
      <alignment horizontal="center" vertical="center"/>
    </xf>
    <xf numFmtId="1" fontId="17" fillId="32" borderId="1" xfId="3" quotePrefix="1" applyNumberFormat="1" applyFont="1" applyFill="1" applyBorder="1" applyAlignment="1">
      <alignment horizontal="center" vertical="center"/>
    </xf>
    <xf numFmtId="0" fontId="9" fillId="0" borderId="0" xfId="0" applyFont="1" applyFill="1" applyBorder="1" applyAlignment="1">
      <alignment horizontal="left" vertical="center" wrapText="1" indent="2"/>
    </xf>
    <xf numFmtId="0" fontId="22" fillId="0" borderId="13" xfId="0" applyFont="1" applyFill="1" applyBorder="1" applyAlignment="1">
      <alignment horizontal="left" vertical="center" wrapText="1"/>
    </xf>
    <xf numFmtId="0" fontId="9" fillId="0" borderId="10" xfId="0" applyFont="1" applyFill="1" applyBorder="1" applyAlignment="1">
      <alignment horizontal="left" indent="2"/>
    </xf>
    <xf numFmtId="1" fontId="58" fillId="0" borderId="13" xfId="0" applyNumberFormat="1" applyFont="1" applyFill="1" applyBorder="1" applyAlignment="1">
      <alignment vertical="center"/>
    </xf>
    <xf numFmtId="165" fontId="9" fillId="0" borderId="10" xfId="8" quotePrefix="1" applyFont="1" applyFill="1" applyBorder="1" applyAlignment="1" applyProtection="1">
      <alignment horizontal="left" vertical="center" wrapText="1" indent="2"/>
    </xf>
    <xf numFmtId="0" fontId="16" fillId="0" borderId="13" xfId="0" applyFont="1" applyFill="1" applyBorder="1" applyAlignment="1">
      <alignment vertical="center" wrapText="1"/>
    </xf>
    <xf numFmtId="0" fontId="22" fillId="0" borderId="9" xfId="0" applyFont="1" applyFill="1" applyBorder="1" applyAlignment="1">
      <alignment vertical="center"/>
    </xf>
    <xf numFmtId="0" fontId="15" fillId="0" borderId="0" xfId="0" applyFont="1" applyFill="1" applyAlignment="1">
      <alignment vertical="center"/>
    </xf>
    <xf numFmtId="0" fontId="16" fillId="0" borderId="0" xfId="0" applyFont="1" applyFill="1" applyAlignment="1"/>
    <xf numFmtId="0" fontId="9" fillId="0" borderId="0" xfId="0" applyFont="1" applyFill="1" applyAlignment="1">
      <alignment horizontal="center"/>
    </xf>
    <xf numFmtId="0" fontId="9" fillId="0" borderId="0" xfId="0" applyFont="1" applyFill="1" applyAlignment="1"/>
    <xf numFmtId="0" fontId="9" fillId="0" borderId="13" xfId="0" applyFont="1" applyFill="1" applyBorder="1" applyAlignment="1">
      <alignment horizontal="left" vertical="center" indent="2"/>
    </xf>
    <xf numFmtId="165" fontId="22" fillId="0" borderId="10" xfId="5" applyFont="1" applyFill="1" applyBorder="1" applyAlignment="1" applyProtection="1">
      <alignment horizontal="left" vertical="center"/>
    </xf>
    <xf numFmtId="3" fontId="9" fillId="0" borderId="12" xfId="0" applyNumberFormat="1" applyFont="1" applyFill="1" applyBorder="1" applyAlignment="1">
      <alignment horizontal="center" vertical="center"/>
    </xf>
    <xf numFmtId="165" fontId="16" fillId="0" borderId="10" xfId="5" quotePrefix="1" applyFont="1" applyFill="1" applyBorder="1" applyAlignment="1" applyProtection="1">
      <alignment horizontal="left" vertical="center"/>
    </xf>
    <xf numFmtId="0" fontId="71" fillId="3" borderId="0" xfId="0" applyFont="1" applyFill="1" applyAlignment="1">
      <alignment vertical="center"/>
    </xf>
    <xf numFmtId="165" fontId="70" fillId="0" borderId="0" xfId="155" applyFont="1" applyFill="1" applyProtection="1"/>
    <xf numFmtId="165" fontId="70" fillId="0" borderId="0" xfId="155" applyFont="1" applyFill="1" applyAlignment="1" applyProtection="1">
      <alignment horizontal="center"/>
    </xf>
    <xf numFmtId="165" fontId="58" fillId="0" borderId="0" xfId="155" applyFont="1" applyFill="1" applyAlignment="1" applyProtection="1">
      <alignment horizontal="center"/>
    </xf>
    <xf numFmtId="165" fontId="70" fillId="0" borderId="0" xfId="155" applyFont="1" applyFill="1" applyAlignment="1" applyProtection="1"/>
    <xf numFmtId="165" fontId="72" fillId="0" borderId="0" xfId="155" applyFont="1" applyFill="1" applyAlignment="1" applyProtection="1">
      <alignment horizontal="center"/>
    </xf>
    <xf numFmtId="165" fontId="73" fillId="0" borderId="0" xfId="155" applyFont="1" applyFill="1" applyAlignment="1" applyProtection="1"/>
    <xf numFmtId="165" fontId="70" fillId="0" borderId="0" xfId="155" applyFont="1" applyFill="1" applyAlignment="1" applyProtection="1">
      <alignment vertical="center"/>
    </xf>
    <xf numFmtId="165" fontId="5" fillId="0" borderId="0" xfId="155" applyFont="1" applyFill="1" applyProtection="1"/>
    <xf numFmtId="165" fontId="5" fillId="0" borderId="0" xfId="155" applyFont="1" applyFill="1" applyAlignment="1" applyProtection="1">
      <alignment horizontal="center"/>
    </xf>
    <xf numFmtId="165" fontId="9" fillId="0" borderId="0" xfId="155" applyFont="1" applyFill="1" applyAlignment="1" applyProtection="1">
      <alignment horizontal="center"/>
    </xf>
    <xf numFmtId="49" fontId="6" fillId="0" borderId="0" xfId="3" applyNumberFormat="1" applyFont="1" applyFill="1" applyBorder="1" applyAlignment="1">
      <alignment horizontal="center"/>
    </xf>
    <xf numFmtId="3" fontId="11" fillId="3" borderId="0" xfId="0" applyNumberFormat="1" applyFont="1" applyFill="1" applyAlignment="1">
      <alignment vertical="center"/>
    </xf>
    <xf numFmtId="0" fontId="12" fillId="3" borderId="0" xfId="0" applyFont="1" applyFill="1" applyAlignment="1">
      <alignment vertical="center" wrapText="1"/>
    </xf>
    <xf numFmtId="0" fontId="58" fillId="3" borderId="0" xfId="0" applyFont="1" applyFill="1" applyAlignment="1">
      <alignment vertical="center"/>
    </xf>
    <xf numFmtId="0" fontId="74" fillId="3" borderId="0" xfId="0" applyFont="1" applyFill="1" applyAlignment="1">
      <alignment vertical="center"/>
    </xf>
    <xf numFmtId="0" fontId="75" fillId="3" borderId="0" xfId="0" applyFont="1" applyFill="1" applyAlignment="1">
      <alignment vertical="center"/>
    </xf>
    <xf numFmtId="0" fontId="60" fillId="0" borderId="0" xfId="0" applyFont="1" applyFill="1" applyAlignment="1">
      <alignment vertical="center"/>
    </xf>
    <xf numFmtId="0" fontId="60" fillId="0" borderId="1" xfId="0" applyFont="1" applyFill="1" applyBorder="1" applyAlignment="1">
      <alignment vertical="center"/>
    </xf>
    <xf numFmtId="3" fontId="60" fillId="0" borderId="4" xfId="0" applyNumberFormat="1" applyFont="1" applyFill="1" applyBorder="1" applyAlignment="1">
      <alignment vertical="center"/>
    </xf>
    <xf numFmtId="168" fontId="9" fillId="0" borderId="13" xfId="6" applyNumberFormat="1" applyFont="1" applyFill="1" applyBorder="1" applyAlignment="1" applyProtection="1">
      <alignment vertical="center"/>
    </xf>
    <xf numFmtId="1" fontId="9" fillId="33" borderId="11" xfId="0" applyNumberFormat="1" applyFont="1" applyFill="1" applyBorder="1" applyAlignment="1">
      <alignment vertical="center"/>
    </xf>
    <xf numFmtId="1" fontId="9" fillId="33" borderId="12" xfId="0" applyNumberFormat="1" applyFont="1" applyFill="1" applyBorder="1" applyAlignment="1">
      <alignment horizontal="right" vertical="center"/>
    </xf>
    <xf numFmtId="1" fontId="9" fillId="33" borderId="11" xfId="0" applyNumberFormat="1" applyFont="1" applyFill="1" applyBorder="1" applyAlignment="1">
      <alignment horizontal="right" vertical="center"/>
    </xf>
    <xf numFmtId="1" fontId="17" fillId="33" borderId="10" xfId="3" quotePrefix="1" applyNumberFormat="1" applyFont="1" applyFill="1" applyBorder="1" applyAlignment="1">
      <alignment horizontal="center" vertical="center"/>
    </xf>
    <xf numFmtId="1" fontId="17" fillId="33" borderId="11" xfId="3" quotePrefix="1" applyNumberFormat="1" applyFont="1" applyFill="1" applyBorder="1" applyAlignment="1">
      <alignment horizontal="center" vertical="center"/>
    </xf>
    <xf numFmtId="0" fontId="19" fillId="0" borderId="0" xfId="0" applyFont="1" applyAlignment="1">
      <alignment vertical="center"/>
    </xf>
    <xf numFmtId="0" fontId="9" fillId="0" borderId="0" xfId="2" applyFont="1" applyFill="1" applyAlignment="1" applyProtection="1">
      <alignment horizontal="right"/>
    </xf>
    <xf numFmtId="0" fontId="7" fillId="0" borderId="0" xfId="95" applyFont="1" applyFill="1" applyBorder="1" applyAlignment="1"/>
    <xf numFmtId="0" fontId="7" fillId="0" borderId="0" xfId="95" applyFont="1" applyFill="1" applyBorder="1" applyAlignment="1">
      <alignment horizontal="center"/>
    </xf>
    <xf numFmtId="165" fontId="7" fillId="0" borderId="0" xfId="155" applyFont="1" applyFill="1" applyAlignment="1" applyProtection="1">
      <alignment horizontal="center"/>
    </xf>
    <xf numFmtId="0" fontId="16" fillId="0" borderId="10" xfId="95" applyFont="1" applyFill="1" applyBorder="1" applyAlignment="1"/>
    <xf numFmtId="0" fontId="16" fillId="0" borderId="1" xfId="95" applyFont="1" applyFill="1" applyBorder="1" applyAlignment="1">
      <alignment horizontal="center"/>
    </xf>
    <xf numFmtId="168" fontId="9" fillId="0" borderId="1" xfId="95" applyNumberFormat="1" applyFont="1" applyFill="1" applyBorder="1" applyAlignment="1"/>
    <xf numFmtId="0" fontId="22" fillId="0" borderId="3" xfId="95" applyFont="1" applyFill="1" applyBorder="1" applyAlignment="1">
      <alignment vertical="center"/>
    </xf>
    <xf numFmtId="0" fontId="22" fillId="0" borderId="4" xfId="95" applyFont="1" applyFill="1" applyBorder="1" applyAlignment="1">
      <alignment horizontal="center" vertical="center"/>
    </xf>
    <xf numFmtId="176" fontId="9" fillId="0" borderId="12" xfId="95" applyNumberFormat="1" applyFont="1" applyFill="1" applyBorder="1" applyAlignment="1">
      <alignment vertical="center"/>
    </xf>
    <xf numFmtId="176" fontId="9" fillId="0" borderId="7" xfId="95" applyNumberFormat="1" applyFont="1" applyFill="1" applyBorder="1" applyAlignment="1">
      <alignment vertical="center"/>
    </xf>
    <xf numFmtId="0" fontId="16" fillId="0" borderId="11" xfId="95" applyFont="1" applyFill="1" applyBorder="1" applyAlignment="1">
      <alignment horizontal="center"/>
    </xf>
    <xf numFmtId="0" fontId="22" fillId="0" borderId="11" xfId="95" applyFont="1" applyFill="1" applyBorder="1" applyAlignment="1">
      <alignment horizontal="center" vertical="center"/>
    </xf>
    <xf numFmtId="165" fontId="9" fillId="0" borderId="10" xfId="155" applyFont="1" applyFill="1" applyBorder="1" applyAlignment="1" applyProtection="1">
      <alignment horizontal="left" vertical="center" indent="2"/>
    </xf>
    <xf numFmtId="165" fontId="9" fillId="0" borderId="1" xfId="155" applyFont="1" applyFill="1" applyBorder="1" applyAlignment="1" applyProtection="1">
      <alignment horizontal="center" vertical="center"/>
    </xf>
    <xf numFmtId="165" fontId="9" fillId="0" borderId="11" xfId="155" applyFont="1" applyFill="1" applyBorder="1" applyAlignment="1" applyProtection="1">
      <alignment horizontal="center" vertical="center"/>
    </xf>
    <xf numFmtId="0" fontId="9" fillId="0" borderId="10" xfId="95" applyFont="1" applyFill="1" applyBorder="1" applyAlignment="1">
      <alignment horizontal="left" vertical="center" indent="2"/>
    </xf>
    <xf numFmtId="0" fontId="9" fillId="0" borderId="11" xfId="95" applyFont="1" applyFill="1" applyBorder="1" applyAlignment="1">
      <alignment horizontal="center" vertical="center"/>
    </xf>
    <xf numFmtId="0" fontId="22" fillId="0" borderId="0" xfId="95" applyFont="1" applyFill="1" applyBorder="1" applyAlignment="1">
      <alignment horizontal="center" vertical="center"/>
    </xf>
    <xf numFmtId="0" fontId="9" fillId="0" borderId="10" xfId="95" applyFont="1" applyFill="1" applyBorder="1" applyAlignment="1">
      <alignment horizontal="left" vertical="center"/>
    </xf>
    <xf numFmtId="3" fontId="9" fillId="0" borderId="12" xfId="95" applyNumberFormat="1" applyFont="1" applyFill="1" applyBorder="1" applyAlignment="1">
      <alignment vertical="center"/>
    </xf>
    <xf numFmtId="0" fontId="9" fillId="0" borderId="1" xfId="95" applyFont="1" applyFill="1" applyBorder="1" applyAlignment="1">
      <alignment horizontal="center" vertical="center"/>
    </xf>
    <xf numFmtId="0" fontId="22" fillId="0" borderId="10" xfId="95" applyFont="1" applyFill="1" applyBorder="1" applyAlignment="1">
      <alignment horizontal="left" vertical="center"/>
    </xf>
    <xf numFmtId="0" fontId="22" fillId="0" borderId="1" xfId="95" applyFont="1" applyFill="1" applyBorder="1" applyAlignment="1">
      <alignment horizontal="center" vertical="center"/>
    </xf>
    <xf numFmtId="0" fontId="76" fillId="0" borderId="11" xfId="95" applyFont="1" applyFill="1" applyBorder="1" applyAlignment="1">
      <alignment horizontal="center"/>
    </xf>
    <xf numFmtId="176" fontId="58" fillId="0" borderId="12" xfId="95" applyNumberFormat="1" applyFont="1" applyFill="1" applyBorder="1" applyAlignment="1">
      <alignment vertical="center"/>
    </xf>
    <xf numFmtId="0" fontId="9" fillId="0" borderId="11" xfId="95" applyFont="1" applyFill="1" applyBorder="1" applyAlignment="1">
      <alignment vertical="center"/>
    </xf>
    <xf numFmtId="0" fontId="16" fillId="0" borderId="10" xfId="95" applyFont="1" applyFill="1" applyBorder="1" applyAlignment="1">
      <alignment vertical="center"/>
    </xf>
    <xf numFmtId="0" fontId="16" fillId="0" borderId="11" xfId="95" applyFont="1" applyFill="1" applyBorder="1" applyAlignment="1">
      <alignment horizontal="center" vertical="center"/>
    </xf>
    <xf numFmtId="168" fontId="9" fillId="0" borderId="11" xfId="95" applyNumberFormat="1" applyFont="1" applyFill="1" applyBorder="1" applyAlignment="1">
      <alignment vertical="center"/>
    </xf>
    <xf numFmtId="0" fontId="5" fillId="0" borderId="0" xfId="95" applyFont="1" applyFill="1" applyAlignment="1">
      <alignment vertical="center"/>
    </xf>
    <xf numFmtId="0" fontId="5" fillId="0" borderId="0" xfId="95" applyFont="1" applyFill="1" applyAlignment="1">
      <alignment horizontal="center" vertical="center"/>
    </xf>
    <xf numFmtId="165" fontId="5" fillId="0" borderId="0" xfId="156" quotePrefix="1" applyFont="1" applyFill="1" applyAlignment="1" applyProtection="1">
      <alignment horizontal="left" vertical="center"/>
    </xf>
    <xf numFmtId="0" fontId="5" fillId="0" borderId="0" xfId="2" applyFont="1" applyFill="1" applyAlignment="1" applyProtection="1">
      <alignment horizontal="right"/>
    </xf>
    <xf numFmtId="1" fontId="9" fillId="0" borderId="13" xfId="0" applyNumberFormat="1" applyFont="1" applyFill="1" applyBorder="1" applyAlignment="1">
      <alignment horizontal="right" vertical="center"/>
    </xf>
    <xf numFmtId="0" fontId="16" fillId="0" borderId="13" xfId="0" applyFont="1" applyFill="1" applyBorder="1" applyAlignment="1">
      <alignment horizontal="left" vertical="center" wrapText="1"/>
    </xf>
    <xf numFmtId="0" fontId="22" fillId="0" borderId="7" xfId="0" applyFont="1" applyFill="1" applyBorder="1" applyAlignment="1">
      <alignment vertical="center" wrapText="1"/>
    </xf>
    <xf numFmtId="0" fontId="9" fillId="0" borderId="16" xfId="0" applyFont="1" applyFill="1" applyBorder="1" applyAlignment="1">
      <alignment horizontal="left" vertical="center" indent="2"/>
    </xf>
    <xf numFmtId="1" fontId="9" fillId="0" borderId="10" xfId="0" applyNumberFormat="1" applyFont="1" applyFill="1" applyBorder="1" applyAlignment="1">
      <alignment horizontal="right" vertical="center"/>
    </xf>
    <xf numFmtId="0" fontId="22" fillId="0" borderId="10" xfId="0" applyFont="1" applyFill="1" applyBorder="1" applyAlignment="1">
      <alignment horizontal="left" vertical="center" indent="2"/>
    </xf>
    <xf numFmtId="0" fontId="22" fillId="0" borderId="3" xfId="0" applyFont="1" applyFill="1" applyBorder="1" applyAlignment="1">
      <alignment vertical="center"/>
    </xf>
    <xf numFmtId="0" fontId="16" fillId="0" borderId="1" xfId="0" applyFont="1" applyFill="1" applyBorder="1" applyAlignment="1">
      <alignment vertical="center"/>
    </xf>
    <xf numFmtId="0" fontId="9" fillId="0" borderId="0" xfId="0" quotePrefix="1" applyFont="1" applyFill="1" applyAlignment="1"/>
    <xf numFmtId="0" fontId="9" fillId="0" borderId="7" xfId="0" applyFont="1" applyFill="1" applyBorder="1" applyAlignment="1">
      <alignment horizontal="center" wrapText="1"/>
    </xf>
    <xf numFmtId="0" fontId="9" fillId="0" borderId="16" xfId="0" applyFont="1" applyFill="1" applyBorder="1" applyAlignment="1"/>
    <xf numFmtId="0" fontId="9" fillId="0" borderId="0" xfId="0" applyFont="1" applyFill="1" applyAlignment="1">
      <alignment wrapText="1"/>
    </xf>
    <xf numFmtId="0" fontId="9" fillId="0" borderId="6" xfId="0" applyFont="1" applyFill="1" applyBorder="1" applyAlignment="1">
      <alignment horizontal="left" wrapText="1" indent="2"/>
    </xf>
    <xf numFmtId="0" fontId="9" fillId="0" borderId="12" xfId="0" applyFont="1" applyFill="1" applyBorder="1" applyAlignment="1">
      <alignment vertical="center" wrapText="1"/>
    </xf>
    <xf numFmtId="165" fontId="9" fillId="0" borderId="10" xfId="7" applyFont="1" applyFill="1" applyBorder="1" applyAlignment="1" applyProtection="1">
      <alignment horizontal="left" indent="2"/>
    </xf>
    <xf numFmtId="0" fontId="16" fillId="0" borderId="10" xfId="0" applyFont="1" applyFill="1" applyBorder="1" applyAlignment="1">
      <alignment horizontal="left" vertical="center" wrapText="1"/>
    </xf>
    <xf numFmtId="0" fontId="9" fillId="0" borderId="11" xfId="0" applyFont="1" applyFill="1" applyBorder="1" applyAlignment="1">
      <alignment horizontal="center" vertical="center"/>
    </xf>
    <xf numFmtId="0" fontId="9" fillId="0" borderId="10" xfId="95" applyFont="1" applyFill="1" applyBorder="1" applyAlignment="1">
      <alignment horizontal="left" vertical="center" wrapText="1" indent="2"/>
    </xf>
    <xf numFmtId="0" fontId="16" fillId="0" borderId="6" xfId="0" applyFont="1" applyFill="1" applyBorder="1" applyAlignment="1">
      <alignment horizontal="left" wrapText="1"/>
    </xf>
    <xf numFmtId="0" fontId="5" fillId="0" borderId="3" xfId="2" applyFont="1" applyFill="1" applyBorder="1" applyAlignment="1" applyProtection="1">
      <alignment horizontal="left" wrapText="1"/>
    </xf>
    <xf numFmtId="0" fontId="5" fillId="0" borderId="4" xfId="2" applyFont="1" applyFill="1" applyBorder="1" applyAlignment="1" applyProtection="1">
      <alignment horizontal="left" wrapText="1"/>
    </xf>
    <xf numFmtId="0" fontId="5" fillId="0" borderId="5" xfId="2" applyFont="1" applyFill="1" applyBorder="1" applyAlignment="1" applyProtection="1">
      <alignment horizontal="left" wrapText="1"/>
    </xf>
    <xf numFmtId="0" fontId="5" fillId="0" borderId="9" xfId="2" applyFont="1" applyFill="1" applyBorder="1" applyAlignment="1" applyProtection="1">
      <alignment horizontal="left" wrapText="1"/>
    </xf>
    <xf numFmtId="0" fontId="5" fillId="0" borderId="0" xfId="2" applyFont="1" applyFill="1" applyBorder="1" applyAlignment="1" applyProtection="1">
      <alignment horizontal="left" wrapText="1"/>
    </xf>
    <xf numFmtId="0" fontId="5" fillId="0" borderId="8" xfId="2" applyFont="1" applyFill="1" applyBorder="1" applyAlignment="1" applyProtection="1">
      <alignment horizontal="left" wrapText="1"/>
    </xf>
    <xf numFmtId="0" fontId="5" fillId="0" borderId="6" xfId="2" applyFont="1" applyFill="1" applyBorder="1" applyAlignment="1" applyProtection="1">
      <alignment horizontal="left" wrapText="1"/>
    </xf>
    <xf numFmtId="0" fontId="5" fillId="0" borderId="1" xfId="2" applyFont="1" applyFill="1" applyBorder="1" applyAlignment="1" applyProtection="1">
      <alignment horizontal="left" wrapText="1"/>
    </xf>
    <xf numFmtId="0" fontId="5" fillId="0" borderId="7" xfId="2" applyFont="1" applyFill="1" applyBorder="1" applyAlignment="1" applyProtection="1">
      <alignment horizontal="left" wrapText="1"/>
    </xf>
    <xf numFmtId="0" fontId="9" fillId="0" borderId="0" xfId="2" applyFont="1" applyFill="1" applyBorder="1" applyAlignment="1" applyProtection="1">
      <alignment horizontal="center"/>
    </xf>
    <xf numFmtId="0" fontId="5" fillId="0" borderId="1" xfId="2" applyFont="1" applyFill="1" applyBorder="1" applyAlignment="1" applyProtection="1">
      <alignment horizontal="center"/>
    </xf>
    <xf numFmtId="0" fontId="6" fillId="0" borderId="0" xfId="2" applyFont="1" applyFill="1" applyAlignment="1" applyProtection="1">
      <alignment horizontal="left"/>
    </xf>
    <xf numFmtId="0" fontId="5" fillId="0" borderId="0" xfId="0" applyFont="1" applyFill="1" applyAlignment="1">
      <alignment horizontal="left" wrapText="1"/>
    </xf>
    <xf numFmtId="0" fontId="9" fillId="0" borderId="2" xfId="2" applyFont="1" applyFill="1" applyBorder="1" applyAlignment="1" applyProtection="1">
      <alignment horizontal="center"/>
    </xf>
    <xf numFmtId="0" fontId="6" fillId="0" borderId="0" xfId="0" applyFont="1" applyAlignment="1">
      <alignment horizontal="left"/>
    </xf>
    <xf numFmtId="0" fontId="65" fillId="0" borderId="0" xfId="2" applyFont="1" applyFill="1" applyAlignment="1" applyProtection="1">
      <alignment horizontal="center"/>
    </xf>
    <xf numFmtId="0" fontId="5" fillId="0" borderId="0" xfId="2" applyFont="1" applyFill="1" applyBorder="1" applyAlignment="1" applyProtection="1">
      <alignment horizontal="left"/>
    </xf>
    <xf numFmtId="0" fontId="12" fillId="0" borderId="0" xfId="0" quotePrefix="1" applyFont="1" applyFill="1" applyAlignment="1">
      <alignment horizontal="center" vertical="center"/>
    </xf>
    <xf numFmtId="0" fontId="12" fillId="0" borderId="0" xfId="0" applyFont="1" applyFill="1" applyAlignment="1">
      <alignment horizontal="center" vertical="center"/>
    </xf>
    <xf numFmtId="0" fontId="23" fillId="0" borderId="0" xfId="0" applyFont="1" applyFill="1" applyAlignment="1">
      <alignment horizontal="center" vertical="center"/>
    </xf>
    <xf numFmtId="0" fontId="14" fillId="0" borderId="0" xfId="0" applyFont="1" applyFill="1" applyAlignment="1">
      <alignment horizontal="center" vertical="center"/>
    </xf>
    <xf numFmtId="0" fontId="9" fillId="0" borderId="0" xfId="0" applyFont="1" applyFill="1" applyBorder="1" applyAlignment="1">
      <alignment vertical="center" wrapText="1"/>
    </xf>
    <xf numFmtId="0" fontId="13" fillId="0" borderId="0" xfId="0" applyFont="1" applyFill="1" applyAlignment="1">
      <alignment horizontal="center" vertical="center"/>
    </xf>
    <xf numFmtId="0" fontId="9" fillId="0" borderId="4" xfId="0" applyFont="1" applyFill="1" applyBorder="1" applyAlignment="1">
      <alignment wrapText="1"/>
    </xf>
    <xf numFmtId="0" fontId="57" fillId="0" borderId="4" xfId="0" applyFont="1" applyFill="1" applyBorder="1" applyAlignment="1">
      <alignment wrapText="1"/>
    </xf>
    <xf numFmtId="0" fontId="9" fillId="0" borderId="0" xfId="0" quotePrefix="1" applyFont="1" applyFill="1" applyAlignment="1">
      <alignment horizontal="center" vertical="center"/>
    </xf>
    <xf numFmtId="0" fontId="9" fillId="0" borderId="0" xfId="0" applyFont="1" applyFill="1" applyAlignment="1">
      <alignment horizontal="center" vertical="center"/>
    </xf>
    <xf numFmtId="0" fontId="9" fillId="3" borderId="0" xfId="0" quotePrefix="1" applyFont="1" applyFill="1" applyBorder="1" applyAlignment="1">
      <alignment horizontal="left" vertical="center" wrapText="1"/>
    </xf>
    <xf numFmtId="165" fontId="9" fillId="0" borderId="0" xfId="5" quotePrefix="1" applyFont="1" applyFill="1" applyAlignment="1" applyProtection="1">
      <alignment horizontal="center"/>
    </xf>
    <xf numFmtId="165" fontId="9" fillId="0" borderId="0" xfId="5" applyFont="1" applyFill="1" applyAlignment="1" applyProtection="1">
      <alignment horizontal="center"/>
    </xf>
    <xf numFmtId="165" fontId="23" fillId="0" borderId="0" xfId="155" quotePrefix="1" applyFont="1" applyFill="1" applyAlignment="1" applyProtection="1">
      <alignment horizontal="center"/>
    </xf>
    <xf numFmtId="165" fontId="9" fillId="0" borderId="0" xfId="155" quotePrefix="1" applyFont="1" applyFill="1" applyAlignment="1" applyProtection="1">
      <alignment horizontal="center"/>
    </xf>
    <xf numFmtId="0" fontId="15" fillId="3" borderId="10" xfId="0" applyFont="1" applyFill="1" applyBorder="1" applyAlignment="1">
      <alignment horizontal="center" vertical="center"/>
    </xf>
    <xf numFmtId="0" fontId="15" fillId="3" borderId="12" xfId="0" applyFont="1" applyFill="1" applyBorder="1" applyAlignment="1">
      <alignment horizontal="center" vertical="center"/>
    </xf>
    <xf numFmtId="0" fontId="13" fillId="3" borderId="0" xfId="0" applyFont="1" applyFill="1" applyAlignment="1">
      <alignment horizontal="center" vertical="center"/>
    </xf>
    <xf numFmtId="0" fontId="14" fillId="0" borderId="0" xfId="0" applyFont="1" applyAlignment="1">
      <alignment horizontal="center" vertical="center"/>
    </xf>
    <xf numFmtId="0" fontId="15" fillId="3" borderId="13" xfId="0" applyFont="1" applyFill="1" applyBorder="1" applyAlignment="1">
      <alignment horizontal="center" vertical="center"/>
    </xf>
    <xf numFmtId="0" fontId="16" fillId="0" borderId="13" xfId="0" applyFont="1" applyFill="1" applyBorder="1" applyAlignment="1">
      <alignment horizontal="center" vertical="center"/>
    </xf>
    <xf numFmtId="165" fontId="23" fillId="0" borderId="0" xfId="155" applyFont="1" applyFill="1" applyAlignment="1" applyProtection="1">
      <alignment horizontal="center" vertical="center"/>
    </xf>
    <xf numFmtId="0" fontId="16" fillId="0" borderId="1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1" xfId="0" applyFont="1" applyFill="1" applyBorder="1" applyAlignment="1">
      <alignment horizontal="center" vertical="center" wrapText="1"/>
    </xf>
    <xf numFmtId="1" fontId="17" fillId="31" borderId="10" xfId="3" quotePrefix="1" applyNumberFormat="1" applyFont="1" applyFill="1" applyBorder="1" applyAlignment="1">
      <alignment horizontal="center" vertical="center"/>
    </xf>
    <xf numFmtId="1" fontId="17" fillId="31" borderId="12" xfId="3" quotePrefix="1" applyNumberFormat="1" applyFont="1" applyFill="1" applyBorder="1" applyAlignment="1">
      <alignment horizontal="center" vertical="center"/>
    </xf>
    <xf numFmtId="0" fontId="14" fillId="3" borderId="0" xfId="0" applyFont="1" applyFill="1" applyAlignment="1">
      <alignment horizontal="center" vertical="center"/>
    </xf>
    <xf numFmtId="0" fontId="15" fillId="3" borderId="1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2" fillId="0" borderId="0" xfId="0" quotePrefix="1" applyFont="1" applyFill="1" applyAlignment="1">
      <alignment horizontal="center"/>
    </xf>
    <xf numFmtId="0" fontId="12" fillId="0" borderId="0" xfId="0" applyFont="1" applyFill="1" applyAlignment="1">
      <alignment horizontal="center"/>
    </xf>
    <xf numFmtId="0" fontId="13" fillId="0" borderId="0" xfId="0" applyFont="1" applyFill="1" applyAlignment="1">
      <alignment horizontal="center"/>
    </xf>
    <xf numFmtId="0" fontId="13" fillId="0" borderId="0" xfId="0" applyFont="1" applyFill="1" applyAlignment="1">
      <alignment horizontal="center" wrapText="1"/>
    </xf>
    <xf numFmtId="0" fontId="14" fillId="0" borderId="0" xfId="0" applyFont="1" applyFill="1" applyAlignment="1">
      <alignment horizontal="center"/>
    </xf>
  </cellXfs>
  <cellStyles count="157">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1 3" xfId="28" xr:uid="{00000000-0005-0000-0000-000013000000}"/>
    <cellStyle name="Accent2 2" xfId="29" xr:uid="{00000000-0005-0000-0000-000014000000}"/>
    <cellStyle name="Accent2 3" xfId="30" xr:uid="{00000000-0005-0000-0000-000015000000}"/>
    <cellStyle name="Accent3 2" xfId="31" xr:uid="{00000000-0005-0000-0000-000016000000}"/>
    <cellStyle name="Accent3 3" xfId="32" xr:uid="{00000000-0005-0000-0000-000017000000}"/>
    <cellStyle name="Accent4 2" xfId="33" xr:uid="{00000000-0005-0000-0000-000018000000}"/>
    <cellStyle name="Accent4 3" xfId="34" xr:uid="{00000000-0005-0000-0000-000019000000}"/>
    <cellStyle name="Accent5 2" xfId="35" xr:uid="{00000000-0005-0000-0000-00001A000000}"/>
    <cellStyle name="Accent5 3" xfId="36" xr:uid="{00000000-0005-0000-0000-00001B000000}"/>
    <cellStyle name="Accent6 2" xfId="37" xr:uid="{00000000-0005-0000-0000-00001C000000}"/>
    <cellStyle name="Accent6 3" xfId="38" xr:uid="{00000000-0005-0000-0000-00001D000000}"/>
    <cellStyle name="AttribBox" xfId="39" xr:uid="{00000000-0005-0000-0000-00001E000000}"/>
    <cellStyle name="Attribute" xfId="40" xr:uid="{00000000-0005-0000-0000-00001F000000}"/>
    <cellStyle name="Bad 2" xfId="41" xr:uid="{00000000-0005-0000-0000-000020000000}"/>
    <cellStyle name="Calculation 2" xfId="42" xr:uid="{00000000-0005-0000-0000-000021000000}"/>
    <cellStyle name="CategoryHeading" xfId="43" xr:uid="{00000000-0005-0000-0000-000022000000}"/>
    <cellStyle name="Check Cell 2" xfId="44" xr:uid="{00000000-0005-0000-0000-000023000000}"/>
    <cellStyle name="Comma 2" xfId="45" xr:uid="{00000000-0005-0000-0000-000024000000}"/>
    <cellStyle name="Comma 2 2" xfId="46" xr:uid="{00000000-0005-0000-0000-000025000000}"/>
    <cellStyle name="Comma 2 2 2" xfId="47" xr:uid="{00000000-0005-0000-0000-000026000000}"/>
    <cellStyle name="Comma 3" xfId="6" xr:uid="{00000000-0005-0000-0000-000027000000}"/>
    <cellStyle name="Comma 4" xfId="48" xr:uid="{00000000-0005-0000-0000-000028000000}"/>
    <cellStyle name="Currency 2" xfId="49" xr:uid="{00000000-0005-0000-0000-000029000000}"/>
    <cellStyle name="Currency 2 2" xfId="50" xr:uid="{00000000-0005-0000-0000-00002A000000}"/>
    <cellStyle name="Euro" xfId="51" xr:uid="{00000000-0005-0000-0000-00002B000000}"/>
    <cellStyle name="Explanatory Text 2" xfId="52" xr:uid="{00000000-0005-0000-0000-00002C000000}"/>
    <cellStyle name="Formula0decimals" xfId="53" xr:uid="{00000000-0005-0000-0000-00002D000000}"/>
    <cellStyle name="Formula0decimals 2" xfId="54" xr:uid="{00000000-0005-0000-0000-00002E000000}"/>
    <cellStyle name="Formula1decimal" xfId="55" xr:uid="{00000000-0005-0000-0000-00002F000000}"/>
    <cellStyle name="Formula1decimal 2" xfId="56" xr:uid="{00000000-0005-0000-0000-000030000000}"/>
    <cellStyle name="Formula2decimals" xfId="57" xr:uid="{00000000-0005-0000-0000-000031000000}"/>
    <cellStyle name="Formula2decimals 2" xfId="58" xr:uid="{00000000-0005-0000-0000-000032000000}"/>
    <cellStyle name="Formula4decimals" xfId="59" xr:uid="{00000000-0005-0000-0000-000033000000}"/>
    <cellStyle name="Formula4decimals 2" xfId="60" xr:uid="{00000000-0005-0000-0000-000034000000}"/>
    <cellStyle name="FormulaProxy0decimals" xfId="61" xr:uid="{00000000-0005-0000-0000-000035000000}"/>
    <cellStyle name="FormulaProxy0decimals 2" xfId="62" xr:uid="{00000000-0005-0000-0000-000036000000}"/>
    <cellStyle name="french - Style1" xfId="63" xr:uid="{00000000-0005-0000-0000-000037000000}"/>
    <cellStyle name="Good 2" xfId="64" xr:uid="{00000000-0005-0000-0000-000038000000}"/>
    <cellStyle name="Heading 1 2" xfId="65" xr:uid="{00000000-0005-0000-0000-000039000000}"/>
    <cellStyle name="Heading 2 2" xfId="66" xr:uid="{00000000-0005-0000-0000-00003A000000}"/>
    <cellStyle name="Heading 3 2" xfId="67" xr:uid="{00000000-0005-0000-0000-00003B000000}"/>
    <cellStyle name="Heading 4 2" xfId="68" xr:uid="{00000000-0005-0000-0000-00003C000000}"/>
    <cellStyle name="Hyperlink 2" xfId="69" xr:uid="{00000000-0005-0000-0000-00003D000000}"/>
    <cellStyle name="IAIS.FT_RCode" xfId="70" xr:uid="{00000000-0005-0000-0000-00003E000000}"/>
    <cellStyle name="IAIS_BCR_Factor" xfId="71" xr:uid="{00000000-0005-0000-0000-00003F000000}"/>
    <cellStyle name="Input 2" xfId="72" xr:uid="{00000000-0005-0000-0000-000040000000}"/>
    <cellStyle name="Input0decimals" xfId="73" xr:uid="{00000000-0005-0000-0000-000041000000}"/>
    <cellStyle name="Input0decimals 2" xfId="74" xr:uid="{00000000-0005-0000-0000-000042000000}"/>
    <cellStyle name="Input1decimals" xfId="75" xr:uid="{00000000-0005-0000-0000-000043000000}"/>
    <cellStyle name="Input1decimals 2" xfId="76" xr:uid="{00000000-0005-0000-0000-000044000000}"/>
    <cellStyle name="Input2decimals" xfId="77" xr:uid="{00000000-0005-0000-0000-000045000000}"/>
    <cellStyle name="Input2decimals 2" xfId="78" xr:uid="{00000000-0005-0000-0000-000046000000}"/>
    <cellStyle name="Input4decimals" xfId="79" xr:uid="{00000000-0005-0000-0000-000047000000}"/>
    <cellStyle name="Input4decimals 2" xfId="80" xr:uid="{00000000-0005-0000-0000-000048000000}"/>
    <cellStyle name="Lien hypertexte 2" xfId="81" xr:uid="{00000000-0005-0000-0000-000049000000}"/>
    <cellStyle name="Lien hypertexte 3" xfId="82" xr:uid="{00000000-0005-0000-0000-00004A000000}"/>
    <cellStyle name="Linked Cell 2" xfId="83" xr:uid="{00000000-0005-0000-0000-00004B000000}"/>
    <cellStyle name="MajorHeading" xfId="84" xr:uid="{00000000-0005-0000-0000-00004C000000}"/>
    <cellStyle name="Neutral 2" xfId="85" xr:uid="{00000000-0005-0000-0000-00004D000000}"/>
    <cellStyle name="Normal" xfId="0" builtinId="0"/>
    <cellStyle name="Normal 10" xfId="86" xr:uid="{00000000-0005-0000-0000-00004F000000}"/>
    <cellStyle name="Normal 11" xfId="87" xr:uid="{00000000-0005-0000-0000-000050000000}"/>
    <cellStyle name="Normal 11 2" xfId="88" xr:uid="{00000000-0005-0000-0000-000051000000}"/>
    <cellStyle name="Normal 11 3" xfId="89" xr:uid="{00000000-0005-0000-0000-000052000000}"/>
    <cellStyle name="Normal 12" xfId="90" xr:uid="{00000000-0005-0000-0000-000053000000}"/>
    <cellStyle name="Normal 12 11" xfId="91" xr:uid="{00000000-0005-0000-0000-000054000000}"/>
    <cellStyle name="Normal 12 2" xfId="92" xr:uid="{00000000-0005-0000-0000-000055000000}"/>
    <cellStyle name="Normal 13" xfId="93" xr:uid="{00000000-0005-0000-0000-000056000000}"/>
    <cellStyle name="Normal 14" xfId="94" xr:uid="{00000000-0005-0000-0000-000057000000}"/>
    <cellStyle name="Normal 15" xfId="95" xr:uid="{00000000-0005-0000-0000-000058000000}"/>
    <cellStyle name="Normal 16" xfId="96" xr:uid="{00000000-0005-0000-0000-000059000000}"/>
    <cellStyle name="Normal 2" xfId="97" xr:uid="{00000000-0005-0000-0000-00005A000000}"/>
    <cellStyle name="Normal 2 2" xfId="98" xr:uid="{00000000-0005-0000-0000-00005B000000}"/>
    <cellStyle name="Normal 2 2 2" xfId="99" xr:uid="{00000000-0005-0000-0000-00005C000000}"/>
    <cellStyle name="Normal 2 2 3" xfId="100" xr:uid="{00000000-0005-0000-0000-00005D000000}"/>
    <cellStyle name="Normal 2 3" xfId="101" xr:uid="{00000000-0005-0000-0000-00005E000000}"/>
    <cellStyle name="Normal 2 3 2" xfId="102" xr:uid="{00000000-0005-0000-0000-00005F000000}"/>
    <cellStyle name="Normal 2 4" xfId="103" xr:uid="{00000000-0005-0000-0000-000060000000}"/>
    <cellStyle name="Normal 2 5" xfId="104" xr:uid="{00000000-0005-0000-0000-000061000000}"/>
    <cellStyle name="Normal 2 6" xfId="105" xr:uid="{00000000-0005-0000-0000-000062000000}"/>
    <cellStyle name="Normal 2 7" xfId="106" xr:uid="{00000000-0005-0000-0000-000063000000}"/>
    <cellStyle name="Normal 2 8" xfId="107" xr:uid="{00000000-0005-0000-0000-000064000000}"/>
    <cellStyle name="Normal 2 9" xfId="108" xr:uid="{00000000-0005-0000-0000-000065000000}"/>
    <cellStyle name="Normal 3" xfId="109" xr:uid="{00000000-0005-0000-0000-000066000000}"/>
    <cellStyle name="Normal 3 2" xfId="110" xr:uid="{00000000-0005-0000-0000-000067000000}"/>
    <cellStyle name="Normal 3 3" xfId="111" xr:uid="{00000000-0005-0000-0000-000068000000}"/>
    <cellStyle name="Normal 3 4" xfId="112" xr:uid="{00000000-0005-0000-0000-000069000000}"/>
    <cellStyle name="Normal 4" xfId="113" xr:uid="{00000000-0005-0000-0000-00006A000000}"/>
    <cellStyle name="Normal 4 2" xfId="4" xr:uid="{00000000-0005-0000-0000-00006B000000}"/>
    <cellStyle name="Normal 4 3" xfId="114" xr:uid="{00000000-0005-0000-0000-00006C000000}"/>
    <cellStyle name="Normal 4 4" xfId="115" xr:uid="{00000000-0005-0000-0000-00006D000000}"/>
    <cellStyle name="Normal 5" xfId="116" xr:uid="{00000000-0005-0000-0000-00006E000000}"/>
    <cellStyle name="Normal 5 2" xfId="117" xr:uid="{00000000-0005-0000-0000-00006F000000}"/>
    <cellStyle name="Normal 5 3" xfId="118" xr:uid="{00000000-0005-0000-0000-000070000000}"/>
    <cellStyle name="Normal 5 4" xfId="119" xr:uid="{00000000-0005-0000-0000-000071000000}"/>
    <cellStyle name="Normal 6" xfId="120" xr:uid="{00000000-0005-0000-0000-000072000000}"/>
    <cellStyle name="Normal 6 2" xfId="121" xr:uid="{00000000-0005-0000-0000-000073000000}"/>
    <cellStyle name="Normal 7" xfId="122" xr:uid="{00000000-0005-0000-0000-000074000000}"/>
    <cellStyle name="Normal 7 2" xfId="123" xr:uid="{00000000-0005-0000-0000-000075000000}"/>
    <cellStyle name="Normal 7 2 2" xfId="124" xr:uid="{00000000-0005-0000-0000-000076000000}"/>
    <cellStyle name="Normal 8" xfId="125" xr:uid="{00000000-0005-0000-0000-000077000000}"/>
    <cellStyle name="Normal 9" xfId="126" xr:uid="{00000000-0005-0000-0000-000078000000}"/>
    <cellStyle name="Normal_CCOVER" xfId="2" xr:uid="{00000000-0005-0000-0000-000079000000}"/>
    <cellStyle name="Normal_CCOVER_65010" xfId="156" xr:uid="{00000000-0005-0000-0000-00007A000000}"/>
    <cellStyle name="Normal_CPAGE13_65010" xfId="155" xr:uid="{00000000-0005-0000-0000-00007B000000}"/>
    <cellStyle name="Normal_CPAGE2 2" xfId="8" xr:uid="{00000000-0005-0000-0000-00007C000000}"/>
    <cellStyle name="Normal_CPAGE2_20030" xfId="7" xr:uid="{00000000-0005-0000-0000-00007D000000}"/>
    <cellStyle name="Normal_DRAFT_6_July31.03 (1)" xfId="3" xr:uid="{00000000-0005-0000-0000-00007E000000}"/>
    <cellStyle name="Normal_FPAGE1" xfId="5" xr:uid="{00000000-0005-0000-0000-00007F000000}"/>
    <cellStyle name="Note 2" xfId="127" xr:uid="{00000000-0005-0000-0000-000080000000}"/>
    <cellStyle name="OfWhich" xfId="128" xr:uid="{00000000-0005-0000-0000-000081000000}"/>
    <cellStyle name="Output 2" xfId="129" xr:uid="{00000000-0005-0000-0000-000082000000}"/>
    <cellStyle name="Percent" xfId="1" builtinId="5"/>
    <cellStyle name="Percent 2" xfId="130" xr:uid="{00000000-0005-0000-0000-000084000000}"/>
    <cellStyle name="Percent 2 2" xfId="131" xr:uid="{00000000-0005-0000-0000-000085000000}"/>
    <cellStyle name="Percent 2 3" xfId="132" xr:uid="{00000000-0005-0000-0000-000086000000}"/>
    <cellStyle name="Percent 3" xfId="133" xr:uid="{00000000-0005-0000-0000-000087000000}"/>
    <cellStyle name="Percent 3 2" xfId="134" xr:uid="{00000000-0005-0000-0000-000088000000}"/>
    <cellStyle name="Percent 4" xfId="135" xr:uid="{00000000-0005-0000-0000-000089000000}"/>
    <cellStyle name="QIS Heading 3" xfId="136" xr:uid="{00000000-0005-0000-0000-00008A000000}"/>
    <cellStyle name="STYL0 - Style1" xfId="137" xr:uid="{00000000-0005-0000-0000-00008B000000}"/>
    <cellStyle name="STYL1 - Style2" xfId="138" xr:uid="{00000000-0005-0000-0000-00008C000000}"/>
    <cellStyle name="STYL2 - Style3" xfId="139" xr:uid="{00000000-0005-0000-0000-00008D000000}"/>
    <cellStyle name="STYL3 - Style4" xfId="140" xr:uid="{00000000-0005-0000-0000-00008E000000}"/>
    <cellStyle name="STYL4 - Style5" xfId="141" xr:uid="{00000000-0005-0000-0000-00008F000000}"/>
    <cellStyle name="STYL5 - Style6" xfId="142" xr:uid="{00000000-0005-0000-0000-000090000000}"/>
    <cellStyle name="STYL6 - Style7" xfId="143" xr:uid="{00000000-0005-0000-0000-000091000000}"/>
    <cellStyle name="STYL7 - Style8" xfId="144" xr:uid="{00000000-0005-0000-0000-000092000000}"/>
    <cellStyle name="subtotals" xfId="145" xr:uid="{00000000-0005-0000-0000-000093000000}"/>
    <cellStyle name="Title 2" xfId="146" xr:uid="{00000000-0005-0000-0000-000094000000}"/>
    <cellStyle name="Titre 2" xfId="147" xr:uid="{00000000-0005-0000-0000-000095000000}"/>
    <cellStyle name="Total 2" xfId="148" xr:uid="{00000000-0005-0000-0000-000096000000}"/>
    <cellStyle name="Total 3" xfId="149" xr:uid="{00000000-0005-0000-0000-000097000000}"/>
    <cellStyle name="UnitValuation" xfId="150" xr:uid="{00000000-0005-0000-0000-000098000000}"/>
    <cellStyle name="Unlocked" xfId="151" xr:uid="{00000000-0005-0000-0000-000099000000}"/>
    <cellStyle name="Unlocked Input" xfId="152" xr:uid="{00000000-0005-0000-0000-00009A000000}"/>
    <cellStyle name="Unlocked Input 2" xfId="153" xr:uid="{00000000-0005-0000-0000-00009B000000}"/>
    <cellStyle name="Warning Text 2" xfId="154" xr:uid="{00000000-0005-0000-0000-00009C000000}"/>
  </cellStyles>
  <dxfs count="0"/>
  <tableStyles count="0" defaultTableStyle="TableStyleMedium2" defaultPivotStyle="PivotStyleLight16"/>
  <colors>
    <mruColors>
      <color rgb="FFD8C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customXml" Target="../customXml/item3.xml"/><Relationship Id="rId21" Type="http://schemas.openxmlformats.org/officeDocument/2006/relationships/externalLink" Target="externalLinks/externalLink6.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09"/>
          <a:ext cx="3604591" cy="243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0</xdr:row>
      <xdr:rowOff>251460</xdr:rowOff>
    </xdr:to>
    <xdr:pic>
      <xdr:nvPicPr>
        <xdr:cNvPr id="2" name="Picture 1" descr="image002">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613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388620</xdr:colOff>
      <xdr:row>1</xdr:row>
      <xdr:rowOff>22860</xdr:rowOff>
    </xdr:to>
    <xdr:pic>
      <xdr:nvPicPr>
        <xdr:cNvPr id="2" name="Picture 1" descr="image002">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3014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548640</xdr:colOff>
      <xdr:row>1</xdr:row>
      <xdr:rowOff>22860</xdr:rowOff>
    </xdr:to>
    <xdr:pic>
      <xdr:nvPicPr>
        <xdr:cNvPr id="2" name="Picture 1" descr="image002">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15240</xdr:rowOff>
    </xdr:to>
    <xdr:pic>
      <xdr:nvPicPr>
        <xdr:cNvPr id="2" name="Picture 1" descr="image002">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186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30480</xdr:rowOff>
    </xdr:to>
    <xdr:pic>
      <xdr:nvPicPr>
        <xdr:cNvPr id="2" name="Picture 1" descr="image00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548640</xdr:colOff>
      <xdr:row>0</xdr:row>
      <xdr:rowOff>272978</xdr:rowOff>
    </xdr:to>
    <xdr:pic>
      <xdr:nvPicPr>
        <xdr:cNvPr id="2" name="Picture 1" descr="image00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0</xdr:row>
      <xdr:rowOff>266700</xdr:rowOff>
    </xdr:to>
    <xdr:pic>
      <xdr:nvPicPr>
        <xdr:cNvPr id="2" name="Picture 1" descr="image00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15240</xdr:rowOff>
    </xdr:to>
    <xdr:pic>
      <xdr:nvPicPr>
        <xdr:cNvPr id="2" name="Picture 1" descr="image00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0</xdr:row>
      <xdr:rowOff>289560</xdr:rowOff>
    </xdr:to>
    <xdr:pic>
      <xdr:nvPicPr>
        <xdr:cNvPr id="2" name="Picture 1" descr="image00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0</xdr:rowOff>
    </xdr:to>
    <xdr:pic>
      <xdr:nvPicPr>
        <xdr:cNvPr id="2" name="Picture 1" descr="image00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4030980</xdr:colOff>
      <xdr:row>1</xdr:row>
      <xdr:rowOff>0</xdr:rowOff>
    </xdr:to>
    <xdr:pic>
      <xdr:nvPicPr>
        <xdr:cNvPr id="3" name="Picture 2" descr="image00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7620</xdr:rowOff>
    </xdr:to>
    <xdr:pic>
      <xdr:nvPicPr>
        <xdr:cNvPr id="2" name="Picture 1" descr="image00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910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320040</xdr:colOff>
      <xdr:row>1</xdr:row>
      <xdr:rowOff>15240</xdr:rowOff>
    </xdr:to>
    <xdr:pic>
      <xdr:nvPicPr>
        <xdr:cNvPr id="2" name="Picture 1" descr="image00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1574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548640</xdr:colOff>
      <xdr:row>1</xdr:row>
      <xdr:rowOff>22860</xdr:rowOff>
    </xdr:to>
    <xdr:pic>
      <xdr:nvPicPr>
        <xdr:cNvPr id="2" name="Picture 1" descr="image002">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20540" cy="283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vmlDrawing" Target="../drawings/vmlDrawing7.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vmlDrawing" Target="../drawings/vmlDrawing8.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codeName="Sheet1">
    <pageSetUpPr fitToPage="1"/>
  </sheetPr>
  <dimension ref="A1:G37"/>
  <sheetViews>
    <sheetView tabSelected="1" zoomScale="115" zoomScaleNormal="115" workbookViewId="0">
      <selection activeCell="A3" sqref="A3:F3"/>
    </sheetView>
  </sheetViews>
  <sheetFormatPr defaultColWidth="9.5703125" defaultRowHeight="12.75"/>
  <cols>
    <col min="1" max="1" width="11.5703125" style="1" customWidth="1"/>
    <col min="2" max="2" width="15" style="1" customWidth="1"/>
    <col min="3" max="4" width="7.5703125" style="1" customWidth="1"/>
    <col min="5" max="5" width="11.140625" style="1" customWidth="1"/>
    <col min="6" max="6" width="35.5703125" style="1" customWidth="1"/>
    <col min="7" max="16384" width="9.5703125" style="1"/>
  </cols>
  <sheetData>
    <row r="1" spans="1:6" ht="23.45" customHeight="1">
      <c r="A1" s="124"/>
      <c r="B1" s="2"/>
      <c r="C1" s="124"/>
      <c r="D1" s="124"/>
      <c r="E1" s="124"/>
      <c r="F1" s="246" t="s">
        <v>227</v>
      </c>
    </row>
    <row r="2" spans="1:6" s="124" customFormat="1" ht="15" customHeight="1">
      <c r="B2" s="2"/>
      <c r="F2" s="246"/>
    </row>
    <row r="3" spans="1:6" ht="37.35" customHeight="1">
      <c r="A3" s="470" t="s">
        <v>136</v>
      </c>
      <c r="B3" s="470"/>
      <c r="C3" s="470"/>
      <c r="D3" s="470"/>
      <c r="E3" s="470"/>
      <c r="F3" s="470"/>
    </row>
    <row r="4" spans="1:6" ht="26.1" customHeight="1">
      <c r="A4" s="470" t="s">
        <v>133</v>
      </c>
      <c r="B4" s="470"/>
      <c r="C4" s="470"/>
      <c r="D4" s="470"/>
      <c r="E4" s="470"/>
      <c r="F4" s="470"/>
    </row>
    <row r="5" spans="1:6" ht="14.1" customHeight="1">
      <c r="A5" s="124"/>
      <c r="B5" s="124"/>
      <c r="C5" s="124"/>
      <c r="D5" s="124"/>
      <c r="E5" s="124"/>
      <c r="F5" s="124"/>
    </row>
    <row r="6" spans="1:6" ht="17.45" customHeight="1">
      <c r="A6" s="2" t="s">
        <v>137</v>
      </c>
      <c r="B6" s="124"/>
      <c r="C6" s="124"/>
      <c r="D6" s="124"/>
      <c r="E6" s="124"/>
      <c r="F6" s="124"/>
    </row>
    <row r="7" spans="1:6" ht="24" customHeight="1">
      <c r="A7" s="471" t="s">
        <v>138</v>
      </c>
      <c r="B7" s="471"/>
      <c r="C7" s="465"/>
      <c r="D7" s="465"/>
      <c r="E7" s="465"/>
      <c r="F7" s="465"/>
    </row>
    <row r="8" spans="1:6" ht="24" customHeight="1">
      <c r="A8" s="471" t="s">
        <v>139</v>
      </c>
      <c r="B8" s="471" t="s">
        <v>0</v>
      </c>
      <c r="C8" s="465"/>
      <c r="D8" s="465"/>
      <c r="E8" s="465"/>
      <c r="F8" s="465"/>
    </row>
    <row r="9" spans="1:6" ht="14.1" customHeight="1">
      <c r="A9" s="126"/>
      <c r="B9" s="126"/>
      <c r="C9" s="126"/>
      <c r="D9" s="126"/>
      <c r="E9" s="126"/>
      <c r="F9" s="126"/>
    </row>
    <row r="10" spans="1:6" ht="14.1" customHeight="1">
      <c r="A10" s="126"/>
      <c r="B10" s="126"/>
      <c r="C10" s="126"/>
      <c r="D10" s="126"/>
      <c r="E10" s="126"/>
      <c r="F10" s="126"/>
    </row>
    <row r="11" spans="1:6" ht="15" customHeight="1">
      <c r="A11" s="247" t="s">
        <v>140</v>
      </c>
      <c r="B11" s="124"/>
      <c r="C11" s="124"/>
      <c r="D11" s="124"/>
      <c r="E11" s="124"/>
      <c r="F11" s="124"/>
    </row>
    <row r="12" spans="1:6" ht="24" customHeight="1">
      <c r="A12" s="248" t="s">
        <v>141</v>
      </c>
      <c r="B12" s="248" t="s">
        <v>205</v>
      </c>
      <c r="C12" s="465"/>
      <c r="D12" s="465"/>
      <c r="E12" s="465"/>
      <c r="F12" s="465"/>
    </row>
    <row r="13" spans="1:6" ht="24" customHeight="1">
      <c r="A13" s="248" t="s">
        <v>142</v>
      </c>
      <c r="B13" s="248" t="s">
        <v>206</v>
      </c>
      <c r="C13" s="465"/>
      <c r="D13" s="465"/>
      <c r="E13" s="465"/>
      <c r="F13" s="465"/>
    </row>
    <row r="14" spans="1:6" ht="24" customHeight="1">
      <c r="A14" s="124" t="s">
        <v>143</v>
      </c>
      <c r="B14" s="248" t="s">
        <v>207</v>
      </c>
      <c r="C14" s="465"/>
      <c r="D14" s="465"/>
      <c r="E14" s="465"/>
      <c r="F14" s="465"/>
    </row>
    <row r="15" spans="1:6" ht="15">
      <c r="A15" s="126"/>
      <c r="B15" s="126"/>
      <c r="C15" s="126"/>
      <c r="D15" s="126"/>
      <c r="E15" s="126"/>
      <c r="F15" s="126"/>
    </row>
    <row r="16" spans="1:6" ht="15">
      <c r="A16" s="249"/>
      <c r="B16" s="249"/>
      <c r="C16" s="249"/>
      <c r="D16" s="249"/>
      <c r="E16" s="249"/>
      <c r="F16" s="249"/>
    </row>
    <row r="17" spans="1:7" ht="14.1" customHeight="1">
      <c r="A17" s="466" t="s">
        <v>228</v>
      </c>
      <c r="B17" s="466"/>
      <c r="C17" s="466"/>
      <c r="D17" s="466"/>
      <c r="E17" s="466"/>
      <c r="F17" s="466"/>
    </row>
    <row r="18" spans="1:7" ht="45.6" customHeight="1">
      <c r="A18" s="250"/>
      <c r="B18" s="467" t="s">
        <v>229</v>
      </c>
      <c r="C18" s="467"/>
      <c r="D18" s="467"/>
      <c r="E18" s="467"/>
      <c r="F18" s="467"/>
    </row>
    <row r="19" spans="1:7" ht="29.1" customHeight="1">
      <c r="A19" s="248"/>
      <c r="B19" s="465"/>
      <c r="C19" s="465"/>
      <c r="D19" s="248"/>
      <c r="E19" s="465"/>
      <c r="F19" s="465"/>
    </row>
    <row r="20" spans="1:7" ht="14.1" customHeight="1">
      <c r="A20" s="249"/>
      <c r="B20" s="468" t="s">
        <v>1</v>
      </c>
      <c r="C20" s="468"/>
      <c r="D20" s="124"/>
      <c r="E20" s="464" t="s">
        <v>2</v>
      </c>
      <c r="F20" s="464"/>
    </row>
    <row r="21" spans="1:7" s="124" customFormat="1" ht="14.1" customHeight="1">
      <c r="A21" s="249"/>
      <c r="B21" s="251"/>
      <c r="C21" s="251"/>
      <c r="E21" s="251"/>
      <c r="F21" s="251"/>
    </row>
    <row r="22" spans="1:7" s="124" customFormat="1" ht="15.6" customHeight="1">
      <c r="A22" s="469" t="s">
        <v>230</v>
      </c>
      <c r="B22" s="469"/>
      <c r="C22" s="469"/>
      <c r="D22" s="469"/>
      <c r="E22" s="469"/>
      <c r="F22" s="469"/>
    </row>
    <row r="23" spans="1:7" s="124" customFormat="1" ht="89.1" customHeight="1">
      <c r="A23" s="249"/>
      <c r="B23" s="459" t="s">
        <v>244</v>
      </c>
      <c r="C23" s="459"/>
      <c r="D23" s="459"/>
      <c r="E23" s="459"/>
      <c r="F23" s="459"/>
    </row>
    <row r="24" spans="1:7" s="124" customFormat="1" ht="32.1" customHeight="1">
      <c r="A24" s="249"/>
      <c r="B24" s="465"/>
      <c r="C24" s="465"/>
      <c r="D24" s="248"/>
      <c r="E24" s="465"/>
      <c r="F24" s="465"/>
    </row>
    <row r="25" spans="1:7" s="124" customFormat="1" ht="14.1" customHeight="1">
      <c r="A25" s="249"/>
      <c r="B25" s="468" t="s">
        <v>1</v>
      </c>
      <c r="C25" s="468"/>
      <c r="E25" s="464" t="s">
        <v>2</v>
      </c>
      <c r="F25" s="464"/>
    </row>
    <row r="26" spans="1:7" ht="14.1" customHeight="1">
      <c r="A26" s="125"/>
      <c r="B26" s="125"/>
      <c r="C26" s="125"/>
      <c r="D26" s="125"/>
      <c r="E26" s="125"/>
      <c r="F26" s="249"/>
      <c r="G26" s="3"/>
    </row>
    <row r="27" spans="1:7" ht="57" customHeight="1">
      <c r="A27" s="455" t="s">
        <v>218</v>
      </c>
      <c r="B27" s="456"/>
      <c r="C27" s="456"/>
      <c r="D27" s="456"/>
      <c r="E27" s="456"/>
      <c r="F27" s="457"/>
    </row>
    <row r="28" spans="1:7" ht="30.6" customHeight="1">
      <c r="A28" s="458" t="s">
        <v>231</v>
      </c>
      <c r="B28" s="459"/>
      <c r="C28" s="459"/>
      <c r="D28" s="459"/>
      <c r="E28" s="459"/>
      <c r="F28" s="460"/>
    </row>
    <row r="29" spans="1:7" ht="23.1" customHeight="1">
      <c r="A29" s="461" t="s">
        <v>144</v>
      </c>
      <c r="B29" s="462"/>
      <c r="C29" s="462"/>
      <c r="D29" s="462"/>
      <c r="E29" s="462"/>
      <c r="F29" s="463"/>
    </row>
    <row r="30" spans="1:7" s="124" customFormat="1" ht="18.600000000000001" customHeight="1">
      <c r="A30" s="252" t="s">
        <v>232</v>
      </c>
      <c r="B30" s="253"/>
      <c r="C30" s="253"/>
      <c r="D30" s="253"/>
      <c r="E30" s="253"/>
      <c r="F30" s="253"/>
    </row>
    <row r="31" spans="1:7" s="124" customFormat="1" ht="15" customHeight="1">
      <c r="A31" s="252"/>
      <c r="B31" s="317"/>
      <c r="C31" s="317"/>
      <c r="D31" s="317"/>
      <c r="E31" s="317"/>
      <c r="F31" s="317"/>
    </row>
    <row r="32" spans="1:7" s="124" customFormat="1" ht="15" customHeight="1">
      <c r="A32" s="252"/>
      <c r="B32" s="317"/>
      <c r="C32" s="317"/>
      <c r="D32" s="317"/>
      <c r="E32" s="317"/>
      <c r="F32" s="317"/>
    </row>
    <row r="33" spans="1:6" ht="13.35" customHeight="1">
      <c r="A33" s="4"/>
      <c r="B33" s="124"/>
      <c r="C33" s="124"/>
      <c r="D33" s="124"/>
      <c r="E33" s="124"/>
      <c r="F33" s="402" t="s">
        <v>316</v>
      </c>
    </row>
    <row r="34" spans="1:6" ht="14.1" customHeight="1">
      <c r="A34" s="4"/>
    </row>
    <row r="36" spans="1:6" ht="14.1" customHeight="1"/>
    <row r="37" spans="1:6" ht="14.1" customHeight="1"/>
  </sheetData>
  <mergeCells count="24">
    <mergeCell ref="A3:F3"/>
    <mergeCell ref="A4:F4"/>
    <mergeCell ref="A8:B8"/>
    <mergeCell ref="E20:F20"/>
    <mergeCell ref="C7:F7"/>
    <mergeCell ref="E19:F19"/>
    <mergeCell ref="C8:F8"/>
    <mergeCell ref="A7:B7"/>
    <mergeCell ref="A27:F27"/>
    <mergeCell ref="A28:F28"/>
    <mergeCell ref="A29:F29"/>
    <mergeCell ref="E25:F25"/>
    <mergeCell ref="C12:F12"/>
    <mergeCell ref="C13:F13"/>
    <mergeCell ref="C14:F14"/>
    <mergeCell ref="A17:F17"/>
    <mergeCell ref="B18:F18"/>
    <mergeCell ref="B19:C19"/>
    <mergeCell ref="B20:C20"/>
    <mergeCell ref="B23:F23"/>
    <mergeCell ref="A22:F22"/>
    <mergeCell ref="B24:C24"/>
    <mergeCell ref="E24:F24"/>
    <mergeCell ref="B25:C25"/>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pageSetUpPr fitToPage="1"/>
  </sheetPr>
  <dimension ref="A1:O50"/>
  <sheetViews>
    <sheetView showGridLines="0" topLeftCell="A10" zoomScaleNormal="100" workbookViewId="0">
      <selection activeCell="O43" sqref="O43"/>
    </sheetView>
  </sheetViews>
  <sheetFormatPr defaultColWidth="9.140625" defaultRowHeight="14.25"/>
  <cols>
    <col min="1" max="1" width="38.5703125" style="21" customWidth="1"/>
    <col min="2" max="2" width="8.5703125" style="21" customWidth="1"/>
    <col min="3" max="3" width="15.5703125" style="21" customWidth="1"/>
    <col min="4" max="4" width="8.5703125" style="21" customWidth="1"/>
    <col min="5" max="5" width="15.5703125" style="21" customWidth="1"/>
    <col min="6" max="6" width="8.5703125" style="21" customWidth="1"/>
    <col min="7" max="7" width="15.5703125" style="21" customWidth="1"/>
    <col min="8" max="8" width="8.5703125" style="21" customWidth="1"/>
    <col min="9" max="9" width="15.5703125" style="21" customWidth="1"/>
    <col min="10" max="10" width="8.5703125" style="21" customWidth="1"/>
    <col min="11" max="11" width="15.5703125" style="21" customWidth="1"/>
    <col min="12" max="12" width="8.5703125" style="21" customWidth="1"/>
    <col min="13" max="13" width="15.5703125" style="21" customWidth="1"/>
    <col min="14" max="14" width="8.5703125" style="21" customWidth="1"/>
    <col min="15" max="15" width="15.5703125" style="21" customWidth="1"/>
    <col min="16" max="16384" width="9.140625" style="21"/>
  </cols>
  <sheetData>
    <row r="1" spans="1:15" ht="25.5">
      <c r="A1" s="209"/>
      <c r="B1" s="209"/>
      <c r="C1" s="209"/>
      <c r="D1" s="209"/>
      <c r="E1" s="209"/>
      <c r="F1" s="209"/>
      <c r="G1" s="209"/>
      <c r="H1" s="209"/>
      <c r="I1" s="209"/>
      <c r="J1" s="209"/>
      <c r="K1" s="209"/>
      <c r="L1" s="209"/>
      <c r="M1" s="209"/>
      <c r="N1" s="209"/>
      <c r="O1" s="211" t="s">
        <v>245</v>
      </c>
    </row>
    <row r="2" spans="1:15" ht="17.45" customHeight="1">
      <c r="A2" s="209"/>
      <c r="B2" s="325"/>
      <c r="C2" s="209"/>
      <c r="D2" s="209"/>
      <c r="E2" s="209"/>
      <c r="F2" s="209"/>
      <c r="G2" s="209"/>
      <c r="H2" s="209"/>
      <c r="I2" s="209"/>
      <c r="J2" s="209"/>
      <c r="K2" s="209"/>
      <c r="L2" s="209"/>
      <c r="M2" s="209"/>
      <c r="N2" s="209"/>
      <c r="O2" s="211"/>
    </row>
    <row r="3" spans="1:15" s="207" customFormat="1" ht="15" customHeight="1">
      <c r="A3" s="212" t="s">
        <v>221</v>
      </c>
      <c r="B3" s="205"/>
      <c r="C3" s="205"/>
      <c r="D3" s="205"/>
      <c r="E3" s="206"/>
      <c r="F3" s="205"/>
      <c r="G3" s="205"/>
      <c r="H3" s="205"/>
      <c r="I3" s="205"/>
      <c r="J3" s="205"/>
      <c r="K3" s="205"/>
      <c r="L3" s="205"/>
      <c r="M3" s="205"/>
      <c r="N3" s="213"/>
      <c r="O3" s="214" t="s">
        <v>222</v>
      </c>
    </row>
    <row r="4" spans="1:15" s="8" customFormat="1" ht="14.1" customHeight="1">
      <c r="A4" s="472" t="s">
        <v>57</v>
      </c>
      <c r="B4" s="472"/>
      <c r="C4" s="473"/>
      <c r="D4" s="473"/>
      <c r="E4" s="473"/>
      <c r="F4" s="473"/>
      <c r="G4" s="473"/>
      <c r="H4" s="473"/>
      <c r="I4" s="473"/>
      <c r="J4" s="473"/>
      <c r="K4" s="473"/>
      <c r="L4" s="473"/>
      <c r="M4" s="473"/>
      <c r="N4" s="473"/>
      <c r="O4" s="473"/>
    </row>
    <row r="5" spans="1:15" s="5" customFormat="1" ht="18">
      <c r="A5" s="489" t="s">
        <v>58</v>
      </c>
      <c r="B5" s="489"/>
      <c r="C5" s="489"/>
      <c r="D5" s="489"/>
      <c r="E5" s="489"/>
      <c r="F5" s="489"/>
      <c r="G5" s="489"/>
      <c r="H5" s="489"/>
      <c r="I5" s="489"/>
      <c r="J5" s="489"/>
      <c r="K5" s="489"/>
      <c r="L5" s="489"/>
      <c r="M5" s="489"/>
      <c r="N5" s="489"/>
      <c r="O5" s="489"/>
    </row>
    <row r="6" spans="1:15" s="7" customFormat="1" ht="15" customHeight="1">
      <c r="A6" s="499" t="s">
        <v>18</v>
      </c>
      <c r="B6" s="499"/>
      <c r="C6" s="499"/>
      <c r="D6" s="499"/>
      <c r="E6" s="499"/>
      <c r="F6" s="499"/>
      <c r="G6" s="499"/>
      <c r="H6" s="499"/>
      <c r="I6" s="499"/>
      <c r="J6" s="499"/>
      <c r="K6" s="499"/>
      <c r="L6" s="499"/>
      <c r="M6" s="499"/>
      <c r="N6" s="499"/>
      <c r="O6" s="499"/>
    </row>
    <row r="7" spans="1:15" s="7" customFormat="1" ht="13.35" customHeight="1"/>
    <row r="8" spans="1:15" s="8" customFormat="1" ht="14.1" customHeight="1">
      <c r="A8" s="316"/>
      <c r="B8" s="500" t="s">
        <v>47</v>
      </c>
      <c r="C8" s="488"/>
      <c r="D8" s="487" t="s">
        <v>48</v>
      </c>
      <c r="E8" s="488"/>
      <c r="F8" s="487" t="s">
        <v>49</v>
      </c>
      <c r="G8" s="488"/>
      <c r="H8" s="487" t="s">
        <v>50</v>
      </c>
      <c r="I8" s="488"/>
      <c r="J8" s="487" t="s">
        <v>51</v>
      </c>
      <c r="K8" s="488"/>
      <c r="L8" s="487" t="s">
        <v>52</v>
      </c>
      <c r="M8" s="488"/>
      <c r="N8" s="487" t="s">
        <v>53</v>
      </c>
      <c r="O8" s="488"/>
    </row>
    <row r="9" spans="1:15" s="8" customFormat="1" ht="14.1" customHeight="1">
      <c r="A9" s="34" t="s">
        <v>59</v>
      </c>
      <c r="B9" s="72">
        <v>6000010010</v>
      </c>
      <c r="C9" s="78"/>
      <c r="D9" s="72">
        <f>B9+1000</f>
        <v>6000011010</v>
      </c>
      <c r="E9" s="78"/>
      <c r="F9" s="72">
        <f>B9+2000</f>
        <v>6000012010</v>
      </c>
      <c r="G9" s="78"/>
      <c r="H9" s="72">
        <f>B9+3000</f>
        <v>6000013010</v>
      </c>
      <c r="I9" s="78"/>
      <c r="J9" s="72">
        <f>B9+4000</f>
        <v>6000014010</v>
      </c>
      <c r="K9" s="78"/>
      <c r="L9" s="72">
        <f>B9+5000</f>
        <v>6000015010</v>
      </c>
      <c r="M9" s="78"/>
      <c r="N9" s="72">
        <f>B9+9000</f>
        <v>6000019010</v>
      </c>
      <c r="O9" s="78"/>
    </row>
    <row r="10" spans="1:15" s="8" customFormat="1" ht="14.1" customHeight="1">
      <c r="A10" s="190" t="s">
        <v>60</v>
      </c>
      <c r="B10" s="72">
        <v>6000010020</v>
      </c>
      <c r="C10" s="78"/>
      <c r="D10" s="72">
        <f t="shared" ref="D10:D38" si="0">B10+1000</f>
        <v>6000011020</v>
      </c>
      <c r="E10" s="78"/>
      <c r="F10" s="72">
        <f t="shared" ref="F10:F11" si="1">B10+2000</f>
        <v>6000012020</v>
      </c>
      <c r="G10" s="78"/>
      <c r="H10" s="72">
        <f t="shared" ref="H10:H11" si="2">B10+3000</f>
        <v>6000013020</v>
      </c>
      <c r="I10" s="78"/>
      <c r="J10" s="72">
        <f t="shared" ref="J10:J11" si="3">B10+4000</f>
        <v>6000014020</v>
      </c>
      <c r="K10" s="78"/>
      <c r="L10" s="72">
        <f t="shared" ref="L10:L11" si="4">B10+5000</f>
        <v>6000015020</v>
      </c>
      <c r="M10" s="78"/>
      <c r="N10" s="72">
        <f t="shared" ref="N10:N11" si="5">B10+9000</f>
        <v>6000019020</v>
      </c>
      <c r="O10" s="78"/>
    </row>
    <row r="11" spans="1:15" s="8" customFormat="1" ht="23.1" customHeight="1">
      <c r="A11" s="26" t="s">
        <v>183</v>
      </c>
      <c r="B11" s="72">
        <v>6000010030</v>
      </c>
      <c r="C11" s="78"/>
      <c r="D11" s="72">
        <f t="shared" si="0"/>
        <v>6000011030</v>
      </c>
      <c r="E11" s="77"/>
      <c r="F11" s="72">
        <f t="shared" si="1"/>
        <v>6000012030</v>
      </c>
      <c r="G11" s="77"/>
      <c r="H11" s="72">
        <f t="shared" si="2"/>
        <v>6000013030</v>
      </c>
      <c r="I11" s="77"/>
      <c r="J11" s="72">
        <f t="shared" si="3"/>
        <v>6000014030</v>
      </c>
      <c r="K11" s="77"/>
      <c r="L11" s="72">
        <f t="shared" si="4"/>
        <v>6000015030</v>
      </c>
      <c r="M11" s="77"/>
      <c r="N11" s="72">
        <f t="shared" si="5"/>
        <v>6000019030</v>
      </c>
      <c r="O11" s="77"/>
    </row>
    <row r="12" spans="1:15" s="16" customFormat="1" ht="14.1" customHeight="1">
      <c r="A12" s="26" t="s">
        <v>61</v>
      </c>
      <c r="B12" s="72">
        <v>6000010040</v>
      </c>
      <c r="C12" s="78"/>
      <c r="D12" s="497"/>
      <c r="E12" s="498"/>
      <c r="F12" s="497"/>
      <c r="G12" s="498"/>
      <c r="H12" s="497"/>
      <c r="I12" s="498"/>
      <c r="J12" s="497"/>
      <c r="K12" s="498"/>
      <c r="L12" s="497"/>
      <c r="M12" s="498"/>
      <c r="N12" s="497"/>
      <c r="O12" s="498"/>
    </row>
    <row r="13" spans="1:15" s="8" customFormat="1" ht="14.1" customHeight="1">
      <c r="A13" s="261" t="s">
        <v>15</v>
      </c>
      <c r="B13" s="72">
        <v>6000010050</v>
      </c>
      <c r="C13" s="78"/>
      <c r="D13" s="72">
        <f t="shared" si="0"/>
        <v>6000011050</v>
      </c>
      <c r="E13" s="78"/>
      <c r="F13" s="72">
        <f>B13+2000</f>
        <v>6000012050</v>
      </c>
      <c r="G13" s="78"/>
      <c r="H13" s="72">
        <f>B13+3000</f>
        <v>6000013050</v>
      </c>
      <c r="I13" s="78"/>
      <c r="J13" s="72">
        <f>B13+4000</f>
        <v>6000014050</v>
      </c>
      <c r="K13" s="78"/>
      <c r="L13" s="72">
        <f>B13+5000</f>
        <v>6000015050</v>
      </c>
      <c r="M13" s="78"/>
      <c r="N13" s="72">
        <f>B13+9000</f>
        <v>6000019050</v>
      </c>
      <c r="O13" s="78"/>
    </row>
    <row r="14" spans="1:15" s="8" customFormat="1" ht="14.1" customHeight="1">
      <c r="A14" s="190" t="s">
        <v>62</v>
      </c>
      <c r="B14" s="72">
        <v>6000010060</v>
      </c>
      <c r="C14" s="78"/>
      <c r="D14" s="72">
        <f t="shared" si="0"/>
        <v>6000011060</v>
      </c>
      <c r="E14" s="78"/>
      <c r="F14" s="72">
        <f t="shared" ref="F14:F16" si="6">B14+2000</f>
        <v>6000012060</v>
      </c>
      <c r="G14" s="78"/>
      <c r="H14" s="72">
        <f t="shared" ref="H14:H16" si="7">B14+3000</f>
        <v>6000013060</v>
      </c>
      <c r="I14" s="78"/>
      <c r="J14" s="72">
        <f t="shared" ref="J14:J16" si="8">B14+4000</f>
        <v>6000014060</v>
      </c>
      <c r="K14" s="78"/>
      <c r="L14" s="72">
        <f t="shared" ref="L14:L16" si="9">B14+5000</f>
        <v>6000015060</v>
      </c>
      <c r="M14" s="78"/>
      <c r="N14" s="72">
        <f t="shared" ref="N14:N16" si="10">B14+9000</f>
        <v>6000019060</v>
      </c>
      <c r="O14" s="78"/>
    </row>
    <row r="15" spans="1:15" s="8" customFormat="1" ht="14.1" customHeight="1">
      <c r="A15" s="190" t="s">
        <v>63</v>
      </c>
      <c r="B15" s="72">
        <v>6000010070</v>
      </c>
      <c r="C15" s="78"/>
      <c r="D15" s="72">
        <f t="shared" si="0"/>
        <v>6000011070</v>
      </c>
      <c r="E15" s="78"/>
      <c r="F15" s="72">
        <f t="shared" si="6"/>
        <v>6000012070</v>
      </c>
      <c r="G15" s="78"/>
      <c r="H15" s="72">
        <f t="shared" si="7"/>
        <v>6000013070</v>
      </c>
      <c r="I15" s="78"/>
      <c r="J15" s="72">
        <f t="shared" si="8"/>
        <v>6000014070</v>
      </c>
      <c r="K15" s="78"/>
      <c r="L15" s="72">
        <f t="shared" si="9"/>
        <v>6000015070</v>
      </c>
      <c r="M15" s="78"/>
      <c r="N15" s="72">
        <f t="shared" si="10"/>
        <v>6000019070</v>
      </c>
      <c r="O15" s="78"/>
    </row>
    <row r="16" spans="1:15" s="8" customFormat="1" ht="14.1" customHeight="1">
      <c r="A16" s="261" t="s">
        <v>101</v>
      </c>
      <c r="B16" s="72">
        <v>6000010080</v>
      </c>
      <c r="C16" s="78"/>
      <c r="D16" s="72">
        <f t="shared" si="0"/>
        <v>6000011080</v>
      </c>
      <c r="E16" s="78"/>
      <c r="F16" s="72">
        <f t="shared" si="6"/>
        <v>6000012080</v>
      </c>
      <c r="G16" s="78"/>
      <c r="H16" s="72">
        <f t="shared" si="7"/>
        <v>6000013080</v>
      </c>
      <c r="I16" s="78"/>
      <c r="J16" s="72">
        <f t="shared" si="8"/>
        <v>6000014080</v>
      </c>
      <c r="K16" s="78"/>
      <c r="L16" s="72">
        <f t="shared" si="9"/>
        <v>6000015080</v>
      </c>
      <c r="M16" s="78"/>
      <c r="N16" s="72">
        <f t="shared" si="10"/>
        <v>6000019080</v>
      </c>
      <c r="O16" s="78"/>
    </row>
    <row r="17" spans="1:15" s="36" customFormat="1" ht="12" customHeight="1">
      <c r="A17" s="263" t="s">
        <v>62</v>
      </c>
      <c r="B17" s="72">
        <v>6000010090</v>
      </c>
      <c r="C17" s="78"/>
      <c r="D17" s="72">
        <f t="shared" si="0"/>
        <v>6000011090</v>
      </c>
      <c r="E17" s="78"/>
      <c r="F17" s="72">
        <f t="shared" ref="F17:F19" si="11">B17+2000</f>
        <v>6000012090</v>
      </c>
      <c r="G17" s="78"/>
      <c r="H17" s="72">
        <f t="shared" ref="H17:H19" si="12">B17+3000</f>
        <v>6000013090</v>
      </c>
      <c r="I17" s="78"/>
      <c r="J17" s="72">
        <f t="shared" ref="J17:J19" si="13">B17+4000</f>
        <v>6000014090</v>
      </c>
      <c r="K17" s="78"/>
      <c r="L17" s="72">
        <f t="shared" ref="L17:L19" si="14">B17+5000</f>
        <v>6000015090</v>
      </c>
      <c r="M17" s="78"/>
      <c r="N17" s="72">
        <f t="shared" ref="N17:N19" si="15">B17+9000</f>
        <v>6000019090</v>
      </c>
      <c r="O17" s="78"/>
    </row>
    <row r="18" spans="1:15" s="36" customFormat="1" ht="14.1" customHeight="1">
      <c r="A18" s="263" t="s">
        <v>63</v>
      </c>
      <c r="B18" s="72">
        <v>6000010100</v>
      </c>
      <c r="C18" s="78"/>
      <c r="D18" s="80">
        <f t="shared" si="0"/>
        <v>6000011100</v>
      </c>
      <c r="E18" s="112"/>
      <c r="F18" s="80">
        <f t="shared" si="11"/>
        <v>6000012100</v>
      </c>
      <c r="G18" s="112"/>
      <c r="H18" s="80">
        <f t="shared" si="12"/>
        <v>6000013100</v>
      </c>
      <c r="I18" s="112"/>
      <c r="J18" s="80">
        <f t="shared" si="13"/>
        <v>6000014100</v>
      </c>
      <c r="K18" s="112"/>
      <c r="L18" s="80">
        <f t="shared" si="14"/>
        <v>6000015100</v>
      </c>
      <c r="M18" s="112"/>
      <c r="N18" s="80">
        <f t="shared" si="15"/>
        <v>6000019100</v>
      </c>
      <c r="O18" s="112"/>
    </row>
    <row r="19" spans="1:15" s="36" customFormat="1" ht="14.1" customHeight="1">
      <c r="A19" s="263" t="s">
        <v>60</v>
      </c>
      <c r="B19" s="72">
        <v>6000010110</v>
      </c>
      <c r="C19" s="78"/>
      <c r="D19" s="80">
        <f t="shared" si="0"/>
        <v>6000011110</v>
      </c>
      <c r="E19" s="112"/>
      <c r="F19" s="80">
        <f t="shared" si="11"/>
        <v>6000012110</v>
      </c>
      <c r="G19" s="112"/>
      <c r="H19" s="80">
        <f t="shared" si="12"/>
        <v>6000013110</v>
      </c>
      <c r="I19" s="112"/>
      <c r="J19" s="80">
        <f t="shared" si="13"/>
        <v>6000014110</v>
      </c>
      <c r="K19" s="112"/>
      <c r="L19" s="80">
        <f t="shared" si="14"/>
        <v>6000015110</v>
      </c>
      <c r="M19" s="112"/>
      <c r="N19" s="80">
        <f t="shared" si="15"/>
        <v>6000019110</v>
      </c>
      <c r="O19" s="112"/>
    </row>
    <row r="20" spans="1:15" s="16" customFormat="1" ht="14.1" customHeight="1">
      <c r="A20" s="26" t="s">
        <v>61</v>
      </c>
      <c r="B20" s="72">
        <v>6000010120</v>
      </c>
      <c r="C20" s="78"/>
      <c r="D20" s="497"/>
      <c r="E20" s="498"/>
      <c r="F20" s="497"/>
      <c r="G20" s="498"/>
      <c r="H20" s="497"/>
      <c r="I20" s="498"/>
      <c r="J20" s="497"/>
      <c r="K20" s="498"/>
      <c r="L20" s="497"/>
      <c r="M20" s="498"/>
      <c r="N20" s="497"/>
      <c r="O20" s="498"/>
    </row>
    <row r="21" spans="1:15" s="8" customFormat="1" ht="14.45" customHeight="1">
      <c r="A21" s="261" t="s">
        <v>64</v>
      </c>
      <c r="B21" s="72">
        <v>6000010130</v>
      </c>
      <c r="C21" s="78"/>
      <c r="D21" s="72">
        <f t="shared" si="0"/>
        <v>6000011130</v>
      </c>
      <c r="E21" s="78"/>
      <c r="F21" s="72">
        <f>B21+2000</f>
        <v>6000012130</v>
      </c>
      <c r="G21" s="78"/>
      <c r="H21" s="72">
        <f>B21+3000</f>
        <v>6000013130</v>
      </c>
      <c r="I21" s="78"/>
      <c r="J21" s="72">
        <f>B21+4000</f>
        <v>6000014130</v>
      </c>
      <c r="K21" s="78"/>
      <c r="L21" s="72">
        <f>B21+5000</f>
        <v>6000015130</v>
      </c>
      <c r="M21" s="78"/>
      <c r="N21" s="72">
        <f>B21+9000</f>
        <v>6000019130</v>
      </c>
      <c r="O21" s="78"/>
    </row>
    <row r="22" spans="1:15" s="36" customFormat="1" ht="11.1" customHeight="1">
      <c r="A22" s="263" t="s">
        <v>62</v>
      </c>
      <c r="B22" s="80">
        <v>6000010140</v>
      </c>
      <c r="C22" s="78"/>
      <c r="D22" s="80">
        <f t="shared" si="0"/>
        <v>6000011140</v>
      </c>
      <c r="E22" s="112"/>
      <c r="F22" s="80">
        <f t="shared" ref="F22:F23" si="16">B22+2000</f>
        <v>6000012140</v>
      </c>
      <c r="G22" s="112"/>
      <c r="H22" s="80">
        <f t="shared" ref="H22:H23" si="17">B22+3000</f>
        <v>6000013140</v>
      </c>
      <c r="I22" s="112"/>
      <c r="J22" s="80">
        <f t="shared" ref="J22:J23" si="18">B22+4000</f>
        <v>6000014140</v>
      </c>
      <c r="K22" s="112"/>
      <c r="L22" s="80">
        <f t="shared" ref="L22:L23" si="19">B22+5000</f>
        <v>6000015140</v>
      </c>
      <c r="M22" s="112"/>
      <c r="N22" s="80">
        <f t="shared" ref="N22:N23" si="20">B22+9000</f>
        <v>6000019140</v>
      </c>
      <c r="O22" s="112"/>
    </row>
    <row r="23" spans="1:15" s="36" customFormat="1" ht="14.1" customHeight="1">
      <c r="A23" s="263" t="s">
        <v>63</v>
      </c>
      <c r="B23" s="80">
        <v>6000010150</v>
      </c>
      <c r="C23" s="78"/>
      <c r="D23" s="80">
        <f t="shared" si="0"/>
        <v>6000011150</v>
      </c>
      <c r="E23" s="112"/>
      <c r="F23" s="80">
        <f t="shared" si="16"/>
        <v>6000012150</v>
      </c>
      <c r="G23" s="112"/>
      <c r="H23" s="80">
        <f t="shared" si="17"/>
        <v>6000013150</v>
      </c>
      <c r="I23" s="112"/>
      <c r="J23" s="80">
        <f t="shared" si="18"/>
        <v>6000014150</v>
      </c>
      <c r="K23" s="112"/>
      <c r="L23" s="80">
        <f t="shared" si="19"/>
        <v>6000015150</v>
      </c>
      <c r="M23" s="112"/>
      <c r="N23" s="80">
        <f t="shared" si="20"/>
        <v>6000019150</v>
      </c>
      <c r="O23" s="112"/>
    </row>
    <row r="24" spans="1:15" s="16" customFormat="1" ht="14.1" customHeight="1">
      <c r="A24" s="26" t="s">
        <v>61</v>
      </c>
      <c r="B24" s="80">
        <v>6000010160</v>
      </c>
      <c r="C24" s="78"/>
      <c r="D24" s="497"/>
      <c r="E24" s="498"/>
      <c r="F24" s="497"/>
      <c r="G24" s="498"/>
      <c r="H24" s="497"/>
      <c r="I24" s="498"/>
      <c r="J24" s="497"/>
      <c r="K24" s="498"/>
      <c r="L24" s="497"/>
      <c r="M24" s="498"/>
      <c r="N24" s="497"/>
      <c r="O24" s="498"/>
    </row>
    <row r="25" spans="1:15" s="36" customFormat="1" ht="14.1" customHeight="1">
      <c r="A25" s="264" t="s">
        <v>65</v>
      </c>
      <c r="B25" s="80">
        <v>6000010170</v>
      </c>
      <c r="C25" s="112"/>
      <c r="D25" s="80">
        <f t="shared" si="0"/>
        <v>6000011170</v>
      </c>
      <c r="E25" s="112"/>
      <c r="F25" s="80">
        <f>B25+2000</f>
        <v>6000012170</v>
      </c>
      <c r="G25" s="112"/>
      <c r="H25" s="80">
        <f>B25+3000</f>
        <v>6000013170</v>
      </c>
      <c r="I25" s="112"/>
      <c r="J25" s="80">
        <f>B25+4000</f>
        <v>6000014170</v>
      </c>
      <c r="K25" s="112"/>
      <c r="L25" s="80">
        <f>B25+5000</f>
        <v>6000015170</v>
      </c>
      <c r="M25" s="112"/>
      <c r="N25" s="80">
        <f>B25+9000</f>
        <v>6000019170</v>
      </c>
      <c r="O25" s="112"/>
    </row>
    <row r="26" spans="1:15" s="8" customFormat="1" ht="14.1" customHeight="1">
      <c r="A26" s="190" t="s">
        <v>59</v>
      </c>
      <c r="B26" s="72">
        <v>6000010180</v>
      </c>
      <c r="C26" s="78"/>
      <c r="D26" s="72">
        <f t="shared" si="0"/>
        <v>6000011180</v>
      </c>
      <c r="E26" s="78"/>
      <c r="F26" s="72">
        <f t="shared" ref="F26:F28" si="21">B26+2000</f>
        <v>6000012180</v>
      </c>
      <c r="G26" s="78"/>
      <c r="H26" s="72">
        <f t="shared" ref="H26:H28" si="22">B26+3000</f>
        <v>6000013180</v>
      </c>
      <c r="I26" s="78"/>
      <c r="J26" s="72">
        <f t="shared" ref="J26:J28" si="23">B26+4000</f>
        <v>6000014180</v>
      </c>
      <c r="K26" s="78"/>
      <c r="L26" s="72">
        <f t="shared" ref="L26:L28" si="24">B26+5000</f>
        <v>6000015180</v>
      </c>
      <c r="M26" s="78"/>
      <c r="N26" s="72">
        <f t="shared" ref="N26:N28" si="25">B26+9000</f>
        <v>6000019180</v>
      </c>
      <c r="O26" s="78"/>
    </row>
    <row r="27" spans="1:15" s="8" customFormat="1" ht="14.1" customHeight="1">
      <c r="A27" s="190" t="s">
        <v>60</v>
      </c>
      <c r="B27" s="72">
        <v>6000010190</v>
      </c>
      <c r="C27" s="78"/>
      <c r="D27" s="72">
        <f t="shared" si="0"/>
        <v>6000011190</v>
      </c>
      <c r="E27" s="78"/>
      <c r="F27" s="72">
        <f t="shared" si="21"/>
        <v>6000012190</v>
      </c>
      <c r="G27" s="78"/>
      <c r="H27" s="72">
        <f t="shared" si="22"/>
        <v>6000013190</v>
      </c>
      <c r="I27" s="78"/>
      <c r="J27" s="72">
        <f t="shared" si="23"/>
        <v>6000014190</v>
      </c>
      <c r="K27" s="78"/>
      <c r="L27" s="72">
        <f t="shared" si="24"/>
        <v>6000015190</v>
      </c>
      <c r="M27" s="78"/>
      <c r="N27" s="72">
        <f t="shared" si="25"/>
        <v>6000019190</v>
      </c>
      <c r="O27" s="78"/>
    </row>
    <row r="28" spans="1:15" s="8" customFormat="1" ht="14.1" customHeight="1">
      <c r="A28" s="261" t="s">
        <v>184</v>
      </c>
      <c r="B28" s="72">
        <v>6000010200</v>
      </c>
      <c r="C28" s="78"/>
      <c r="D28" s="72">
        <f t="shared" si="0"/>
        <v>6000011200</v>
      </c>
      <c r="E28" s="78"/>
      <c r="F28" s="72">
        <f t="shared" si="21"/>
        <v>6000012200</v>
      </c>
      <c r="G28" s="78"/>
      <c r="H28" s="72">
        <f t="shared" si="22"/>
        <v>6000013200</v>
      </c>
      <c r="I28" s="78"/>
      <c r="J28" s="72">
        <f t="shared" si="23"/>
        <v>6000014200</v>
      </c>
      <c r="K28" s="78"/>
      <c r="L28" s="72">
        <f t="shared" si="24"/>
        <v>6000015200</v>
      </c>
      <c r="M28" s="78"/>
      <c r="N28" s="72">
        <f t="shared" si="25"/>
        <v>6000019200</v>
      </c>
      <c r="O28" s="78"/>
    </row>
    <row r="29" spans="1:15" s="36" customFormat="1" ht="12" customHeight="1">
      <c r="A29" s="263" t="s">
        <v>59</v>
      </c>
      <c r="B29" s="80">
        <v>6000010210</v>
      </c>
      <c r="C29" s="78"/>
      <c r="D29" s="80">
        <f t="shared" si="0"/>
        <v>6000011210</v>
      </c>
      <c r="E29" s="112"/>
      <c r="F29" s="80">
        <f t="shared" ref="F29:F31" si="26">B29+2000</f>
        <v>6000012210</v>
      </c>
      <c r="G29" s="112"/>
      <c r="H29" s="80">
        <f t="shared" ref="H29:H31" si="27">B29+3000</f>
        <v>6000013210</v>
      </c>
      <c r="I29" s="112"/>
      <c r="J29" s="80">
        <f t="shared" ref="J29:J31" si="28">B29+4000</f>
        <v>6000014210</v>
      </c>
      <c r="K29" s="112"/>
      <c r="L29" s="80">
        <f t="shared" ref="L29:L31" si="29">B29+5000</f>
        <v>6000015210</v>
      </c>
      <c r="M29" s="112"/>
      <c r="N29" s="80">
        <f t="shared" ref="N29:N31" si="30">B29+9000</f>
        <v>6000019210</v>
      </c>
      <c r="O29" s="112"/>
    </row>
    <row r="30" spans="1:15" s="36" customFormat="1" ht="14.1" customHeight="1">
      <c r="A30" s="263" t="s">
        <v>60</v>
      </c>
      <c r="B30" s="80">
        <v>6000010220</v>
      </c>
      <c r="C30" s="78"/>
      <c r="D30" s="80">
        <f t="shared" si="0"/>
        <v>6000011220</v>
      </c>
      <c r="E30" s="112"/>
      <c r="F30" s="80">
        <f t="shared" si="26"/>
        <v>6000012220</v>
      </c>
      <c r="G30" s="112"/>
      <c r="H30" s="80">
        <f t="shared" si="27"/>
        <v>6000013220</v>
      </c>
      <c r="I30" s="112"/>
      <c r="J30" s="80">
        <f t="shared" si="28"/>
        <v>6000014220</v>
      </c>
      <c r="K30" s="112"/>
      <c r="L30" s="80">
        <f t="shared" si="29"/>
        <v>6000015220</v>
      </c>
      <c r="M30" s="112"/>
      <c r="N30" s="80">
        <f t="shared" si="30"/>
        <v>6000019220</v>
      </c>
      <c r="O30" s="112"/>
    </row>
    <row r="31" spans="1:15" s="36" customFormat="1" ht="14.1" customHeight="1">
      <c r="A31" s="264" t="s">
        <v>66</v>
      </c>
      <c r="B31" s="80">
        <v>6000010230</v>
      </c>
      <c r="C31" s="112"/>
      <c r="D31" s="80">
        <f t="shared" si="0"/>
        <v>6000011230</v>
      </c>
      <c r="E31" s="78"/>
      <c r="F31" s="80">
        <f t="shared" si="26"/>
        <v>6000012230</v>
      </c>
      <c r="G31" s="78"/>
      <c r="H31" s="80">
        <f t="shared" si="27"/>
        <v>6000013230</v>
      </c>
      <c r="I31" s="78"/>
      <c r="J31" s="80">
        <f t="shared" si="28"/>
        <v>6000014230</v>
      </c>
      <c r="K31" s="78"/>
      <c r="L31" s="80">
        <f t="shared" si="29"/>
        <v>6000015230</v>
      </c>
      <c r="M31" s="78"/>
      <c r="N31" s="80">
        <f t="shared" si="30"/>
        <v>6000019230</v>
      </c>
      <c r="O31" s="78"/>
    </row>
    <row r="32" spans="1:15" s="8" customFormat="1" ht="14.1" customHeight="1">
      <c r="A32" s="190" t="s">
        <v>68</v>
      </c>
      <c r="B32" s="72">
        <v>6000010240</v>
      </c>
      <c r="C32" s="78"/>
      <c r="D32" s="72">
        <f t="shared" si="0"/>
        <v>6000011240</v>
      </c>
      <c r="E32" s="78"/>
      <c r="F32" s="72">
        <f t="shared" ref="F32:F34" si="31">B32+2000</f>
        <v>6000012240</v>
      </c>
      <c r="G32" s="78"/>
      <c r="H32" s="72">
        <f t="shared" ref="H32:H34" si="32">B32+3000</f>
        <v>6000013240</v>
      </c>
      <c r="I32" s="78"/>
      <c r="J32" s="72">
        <f t="shared" ref="J32:J34" si="33">B32+4000</f>
        <v>6000014240</v>
      </c>
      <c r="K32" s="78"/>
      <c r="L32" s="72">
        <f t="shared" ref="L32:L34" si="34">B32+5000</f>
        <v>6000015240</v>
      </c>
      <c r="M32" s="78"/>
      <c r="N32" s="72">
        <f t="shared" ref="N32:N34" si="35">B32+9000</f>
        <v>6000019240</v>
      </c>
      <c r="O32" s="78"/>
    </row>
    <row r="33" spans="1:15" s="8" customFormat="1" ht="14.1" customHeight="1">
      <c r="A33" s="261" t="s">
        <v>67</v>
      </c>
      <c r="B33" s="72">
        <v>6000010250</v>
      </c>
      <c r="C33" s="78"/>
      <c r="D33" s="72">
        <f t="shared" si="0"/>
        <v>6000011250</v>
      </c>
      <c r="E33" s="78"/>
      <c r="F33" s="72">
        <f t="shared" si="31"/>
        <v>6000012250</v>
      </c>
      <c r="G33" s="78"/>
      <c r="H33" s="72">
        <f t="shared" si="32"/>
        <v>6000013250</v>
      </c>
      <c r="I33" s="78"/>
      <c r="J33" s="72">
        <f t="shared" si="33"/>
        <v>6000014250</v>
      </c>
      <c r="K33" s="78"/>
      <c r="L33" s="72">
        <f t="shared" si="34"/>
        <v>6000015250</v>
      </c>
      <c r="M33" s="78"/>
      <c r="N33" s="72">
        <f t="shared" si="35"/>
        <v>6000019250</v>
      </c>
      <c r="O33" s="78"/>
    </row>
    <row r="34" spans="1:15" s="350" customFormat="1" ht="14.1" customHeight="1">
      <c r="A34" s="361" t="s">
        <v>154</v>
      </c>
      <c r="B34" s="353">
        <v>6000010252</v>
      </c>
      <c r="C34" s="363"/>
      <c r="D34" s="353">
        <f t="shared" si="0"/>
        <v>6000011252</v>
      </c>
      <c r="E34" s="78"/>
      <c r="F34" s="353">
        <f t="shared" si="31"/>
        <v>6000012252</v>
      </c>
      <c r="G34" s="78"/>
      <c r="H34" s="353">
        <f t="shared" si="32"/>
        <v>6000013252</v>
      </c>
      <c r="I34" s="78"/>
      <c r="J34" s="353">
        <f t="shared" si="33"/>
        <v>6000014252</v>
      </c>
      <c r="K34" s="78"/>
      <c r="L34" s="353">
        <f t="shared" si="34"/>
        <v>6000015252</v>
      </c>
      <c r="M34" s="78"/>
      <c r="N34" s="353">
        <f t="shared" si="35"/>
        <v>6000019252</v>
      </c>
      <c r="O34" s="78"/>
    </row>
    <row r="35" spans="1:15" s="350" customFormat="1" ht="14.1" customHeight="1">
      <c r="A35" s="338"/>
      <c r="B35" s="354"/>
      <c r="C35" s="337"/>
      <c r="D35" s="354"/>
      <c r="E35" s="337"/>
      <c r="F35" s="354"/>
      <c r="G35" s="337"/>
      <c r="H35" s="354"/>
      <c r="I35" s="337"/>
      <c r="J35" s="354"/>
      <c r="K35" s="337"/>
      <c r="L35" s="354"/>
      <c r="M35" s="337"/>
      <c r="N35" s="354"/>
      <c r="O35" s="337"/>
    </row>
    <row r="36" spans="1:15" s="350" customFormat="1" ht="14.1" customHeight="1">
      <c r="A36" s="355" t="s">
        <v>253</v>
      </c>
      <c r="B36" s="353">
        <v>6000010256</v>
      </c>
      <c r="C36" s="355"/>
      <c r="D36" s="356"/>
      <c r="E36" s="334"/>
      <c r="F36" s="357"/>
      <c r="G36" s="334"/>
      <c r="H36" s="357"/>
      <c r="I36" s="334"/>
      <c r="J36" s="357"/>
      <c r="K36" s="334"/>
      <c r="L36" s="357"/>
      <c r="M36" s="334"/>
      <c r="N36" s="357"/>
      <c r="O36" s="333"/>
    </row>
    <row r="37" spans="1:15" s="350" customFormat="1" ht="14.1" customHeight="1">
      <c r="A37" s="355" t="s">
        <v>254</v>
      </c>
      <c r="B37" s="353">
        <v>6000010257</v>
      </c>
      <c r="C37" s="355"/>
      <c r="D37" s="358"/>
      <c r="E37" s="335"/>
      <c r="F37" s="359"/>
      <c r="G37" s="335"/>
      <c r="H37" s="359"/>
      <c r="I37" s="335"/>
      <c r="J37" s="359"/>
      <c r="K37" s="335"/>
      <c r="L37" s="359"/>
      <c r="M37" s="335"/>
      <c r="N37" s="359"/>
      <c r="O37" s="336"/>
    </row>
    <row r="38" spans="1:15" s="8" customFormat="1" ht="14.1" customHeight="1">
      <c r="A38" s="265" t="s">
        <v>185</v>
      </c>
      <c r="B38" s="73">
        <v>6000010260</v>
      </c>
      <c r="C38" s="113"/>
      <c r="D38" s="73">
        <f t="shared" si="0"/>
        <v>6000011260</v>
      </c>
      <c r="E38" s="113"/>
      <c r="F38" s="73">
        <f t="shared" ref="F38" si="36">B38+2000</f>
        <v>6000012260</v>
      </c>
      <c r="G38" s="113"/>
      <c r="H38" s="73">
        <f t="shared" ref="H38" si="37">B38+3000</f>
        <v>6000013260</v>
      </c>
      <c r="I38" s="113"/>
      <c r="J38" s="73">
        <f t="shared" ref="J38" si="38">B38+4000</f>
        <v>6000014260</v>
      </c>
      <c r="K38" s="113"/>
      <c r="L38" s="73">
        <f t="shared" ref="L38" si="39">B38+5000</f>
        <v>6000015260</v>
      </c>
      <c r="M38" s="113"/>
      <c r="N38" s="73">
        <f t="shared" ref="N38" si="40">B38+9000</f>
        <v>6000019260</v>
      </c>
      <c r="O38" s="78"/>
    </row>
    <row r="39" spans="1:15" s="8" customFormat="1" ht="14.1" customHeight="1">
      <c r="A39" s="107"/>
      <c r="B39" s="108"/>
      <c r="C39" s="83"/>
      <c r="D39" s="108"/>
      <c r="E39" s="83"/>
      <c r="F39" s="108"/>
      <c r="G39" s="83"/>
      <c r="H39" s="108"/>
      <c r="I39" s="83"/>
      <c r="J39" s="108"/>
      <c r="K39" s="83"/>
      <c r="L39" s="108"/>
      <c r="M39" s="83"/>
      <c r="N39" s="108"/>
      <c r="O39" s="81"/>
    </row>
    <row r="40" spans="1:15" s="8" customFormat="1" ht="14.1" customHeight="1">
      <c r="A40" s="315" t="s">
        <v>69</v>
      </c>
      <c r="B40" s="109"/>
      <c r="C40" s="79"/>
      <c r="D40" s="109"/>
      <c r="E40" s="79"/>
      <c r="F40" s="109"/>
      <c r="G40" s="79"/>
      <c r="H40" s="109"/>
      <c r="I40" s="79"/>
      <c r="J40" s="109"/>
      <c r="K40" s="79"/>
      <c r="L40" s="109"/>
      <c r="M40" s="79"/>
      <c r="N40" s="109"/>
      <c r="O40" s="81"/>
    </row>
    <row r="41" spans="1:15" s="16" customFormat="1" ht="14.1" customHeight="1">
      <c r="A41" s="46" t="s">
        <v>70</v>
      </c>
      <c r="B41" s="74">
        <v>6000010270</v>
      </c>
      <c r="C41" s="84"/>
      <c r="D41" s="74">
        <f t="shared" ref="D41" si="41">B41+1000</f>
        <v>6000011270</v>
      </c>
      <c r="E41" s="84"/>
      <c r="F41" s="74">
        <f>B41+2000</f>
        <v>6000012270</v>
      </c>
      <c r="G41" s="84"/>
      <c r="H41" s="74">
        <f>B41+3000</f>
        <v>6000013270</v>
      </c>
      <c r="I41" s="84"/>
      <c r="J41" s="74">
        <f>B41+4000</f>
        <v>6000014270</v>
      </c>
      <c r="K41" s="84"/>
      <c r="L41" s="74">
        <f>B41+5000</f>
        <v>6000015270</v>
      </c>
      <c r="M41" s="84"/>
      <c r="N41" s="74">
        <f>B41+9000</f>
        <v>6000019270</v>
      </c>
      <c r="O41" s="78"/>
    </row>
    <row r="42" spans="1:15" s="194" customFormat="1" ht="14.1" customHeight="1">
      <c r="A42" s="31"/>
      <c r="B42" s="174"/>
      <c r="C42" s="175"/>
      <c r="D42" s="174"/>
      <c r="E42" s="175"/>
      <c r="F42" s="174"/>
      <c r="G42" s="175"/>
      <c r="H42" s="174"/>
      <c r="I42" s="175"/>
      <c r="J42" s="174"/>
      <c r="K42" s="175"/>
      <c r="L42" s="174"/>
      <c r="M42" s="175"/>
      <c r="N42" s="174"/>
      <c r="O42" s="175"/>
    </row>
    <row r="43" spans="1:15" s="27" customFormat="1" ht="14.1" customHeight="1">
      <c r="O43" s="402" t="s">
        <v>316</v>
      </c>
    </row>
    <row r="44" spans="1:15" s="27" customFormat="1" ht="14.1" customHeight="1">
      <c r="O44" s="20" t="s">
        <v>122</v>
      </c>
    </row>
    <row r="45" spans="1:15" s="27" customFormat="1" ht="14.1" customHeight="1"/>
    <row r="46" spans="1:15" s="27" customFormat="1" ht="14.1" customHeight="1"/>
    <row r="47" spans="1:15" s="27" customFormat="1" ht="14.1" customHeight="1"/>
    <row r="48" spans="1:15" s="27" customFormat="1" ht="14.1" customHeight="1"/>
    <row r="49" s="27" customFormat="1" ht="14.1" customHeight="1"/>
    <row r="50" s="27" customFormat="1" ht="14.1" customHeight="1"/>
  </sheetData>
  <customSheetViews>
    <customSheetView guid="{4C41525E-EFC1-47E0-ADE3-11DC816135E6}">
      <pageMargins left="0.7" right="0.7" top="0.75" bottom="0.75" header="0.3" footer="0.3"/>
      <pageSetup orientation="portrait" r:id="rId1"/>
    </customSheetView>
  </customSheetViews>
  <mergeCells count="28">
    <mergeCell ref="J12:K12"/>
    <mergeCell ref="L12:M12"/>
    <mergeCell ref="A4:O4"/>
    <mergeCell ref="A5:O5"/>
    <mergeCell ref="A6:O6"/>
    <mergeCell ref="B8:C8"/>
    <mergeCell ref="D8:E8"/>
    <mergeCell ref="F8:G8"/>
    <mergeCell ref="H8:I8"/>
    <mergeCell ref="J8:K8"/>
    <mergeCell ref="L8:M8"/>
    <mergeCell ref="N8:O8"/>
    <mergeCell ref="N12:O12"/>
    <mergeCell ref="D12:E12"/>
    <mergeCell ref="F12:G12"/>
    <mergeCell ref="H12:I12"/>
    <mergeCell ref="N24:O24"/>
    <mergeCell ref="D20:E20"/>
    <mergeCell ref="F20:G20"/>
    <mergeCell ref="H20:I20"/>
    <mergeCell ref="J20:K20"/>
    <mergeCell ref="L20:M20"/>
    <mergeCell ref="N20:O20"/>
    <mergeCell ref="D24:E24"/>
    <mergeCell ref="F24:G24"/>
    <mergeCell ref="H24:I24"/>
    <mergeCell ref="J24:K24"/>
    <mergeCell ref="L24:M24"/>
  </mergeCells>
  <printOptions horizontalCentered="1"/>
  <pageMargins left="0.39370078740157483" right="0.39370078740157483" top="0.39370078740157483" bottom="0.39370078740157483" header="0.39370078740157483" footer="0.39370078740157483"/>
  <pageSetup paperSize="5" scale="8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pageSetUpPr fitToPage="1"/>
  </sheetPr>
  <dimension ref="A1:AF49"/>
  <sheetViews>
    <sheetView showGridLines="0" topLeftCell="A28" zoomScaleNormal="100" workbookViewId="0">
      <selection activeCell="D33" sqref="D33"/>
    </sheetView>
  </sheetViews>
  <sheetFormatPr defaultColWidth="9.140625" defaultRowHeight="14.25"/>
  <cols>
    <col min="1" max="1" width="43.28515625" style="5" customWidth="1"/>
    <col min="2" max="2" width="12.42578125" style="167" customWidth="1"/>
    <col min="3" max="3" width="6.5703125" style="241" customWidth="1"/>
    <col min="4" max="4" width="8.5703125" style="5" customWidth="1"/>
    <col min="5" max="5" width="11.5703125" style="5" customWidth="1"/>
    <col min="6" max="6" width="8.5703125" style="5" customWidth="1"/>
    <col min="7" max="7" width="11.5703125" style="5" customWidth="1"/>
    <col min="8" max="8" width="8.5703125" style="5" customWidth="1"/>
    <col min="9" max="9" width="11.5703125" style="5" customWidth="1"/>
    <col min="10" max="10" width="8.5703125" style="5" customWidth="1"/>
    <col min="11" max="11" width="11.5703125" style="5" customWidth="1"/>
    <col min="12" max="12" width="8.5703125" style="5" customWidth="1"/>
    <col min="13" max="13" width="11.5703125" style="5" customWidth="1"/>
    <col min="14" max="14" width="8.5703125" style="5" customWidth="1"/>
    <col min="15" max="15" width="11.5703125" style="5" customWidth="1"/>
    <col min="16" max="16" width="8.5703125" style="5" customWidth="1"/>
    <col min="17" max="17" width="11.5703125" style="5" customWidth="1"/>
    <col min="18" max="18" width="3.5703125" style="5" customWidth="1"/>
    <col min="19" max="19" width="8.5703125" style="5" customWidth="1"/>
    <col min="20" max="20" width="11.5703125" style="5" customWidth="1"/>
    <col min="21" max="21" width="8.5703125" style="5" customWidth="1"/>
    <col min="22" max="22" width="11.5703125" style="5" customWidth="1"/>
    <col min="23" max="23" width="8.5703125" style="5" customWidth="1"/>
    <col min="24" max="24" width="11.5703125" style="5" customWidth="1"/>
    <col min="25" max="25" width="8.5703125" style="5" customWidth="1"/>
    <col min="26" max="26" width="11.5703125" style="5" customWidth="1"/>
    <col min="27" max="27" width="8.5703125" style="5" customWidth="1"/>
    <col min="28" max="28" width="11.5703125" style="5" customWidth="1"/>
    <col min="29" max="29" width="8.5703125" style="5" customWidth="1"/>
    <col min="30" max="30" width="11.5703125" style="5" customWidth="1"/>
    <col min="31" max="31" width="8.5703125" style="5" customWidth="1"/>
    <col min="32" max="32" width="11.5703125" style="5" customWidth="1"/>
    <col min="33" max="16384" width="9.140625" style="5"/>
  </cols>
  <sheetData>
    <row r="1" spans="1:32" ht="36.75">
      <c r="A1" s="23"/>
      <c r="B1" s="241"/>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11" t="s">
        <v>245</v>
      </c>
    </row>
    <row r="2" spans="1:32" ht="27" customHeight="1">
      <c r="A2" s="23"/>
      <c r="B2" s="327"/>
      <c r="C2" s="327"/>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11"/>
    </row>
    <row r="3" spans="1:32" s="207" customFormat="1" ht="15" customHeight="1">
      <c r="A3" s="212" t="s">
        <v>221</v>
      </c>
      <c r="B3" s="205"/>
      <c r="C3" s="205"/>
      <c r="D3" s="205"/>
      <c r="E3" s="206"/>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13"/>
      <c r="AF3" s="214" t="s">
        <v>222</v>
      </c>
    </row>
    <row r="4" spans="1:32" s="8" customFormat="1" ht="15.6" customHeight="1">
      <c r="A4" s="472" t="s">
        <v>71</v>
      </c>
      <c r="B4" s="472"/>
      <c r="C4" s="472"/>
      <c r="D4" s="472"/>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row>
    <row r="5" spans="1:32" ht="21.6" customHeight="1">
      <c r="A5" s="489" t="s">
        <v>72</v>
      </c>
      <c r="B5" s="489"/>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row>
    <row r="6" spans="1:32" s="7" customFormat="1" ht="15.6" customHeight="1">
      <c r="A6" s="499" t="s">
        <v>18</v>
      </c>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row>
    <row r="7" spans="1:32" s="7" customFormat="1" ht="15.6" customHeight="1">
      <c r="B7" s="172"/>
      <c r="C7" s="208"/>
    </row>
    <row r="8" spans="1:32" s="8" customFormat="1" ht="22.35" customHeight="1">
      <c r="B8" s="169"/>
      <c r="C8" s="266" t="s">
        <v>73</v>
      </c>
      <c r="D8" s="491" t="s">
        <v>47</v>
      </c>
      <c r="E8" s="491"/>
      <c r="F8" s="487" t="s">
        <v>48</v>
      </c>
      <c r="G8" s="488"/>
      <c r="H8" s="487" t="s">
        <v>49</v>
      </c>
      <c r="I8" s="488"/>
      <c r="J8" s="487" t="s">
        <v>50</v>
      </c>
      <c r="K8" s="488"/>
      <c r="L8" s="487" t="s">
        <v>51</v>
      </c>
      <c r="M8" s="488"/>
      <c r="N8" s="487" t="s">
        <v>52</v>
      </c>
      <c r="O8" s="488"/>
      <c r="P8" s="487" t="s">
        <v>53</v>
      </c>
      <c r="Q8" s="488"/>
      <c r="S8" s="487" t="s">
        <v>47</v>
      </c>
      <c r="T8" s="488"/>
      <c r="U8" s="487" t="s">
        <v>48</v>
      </c>
      <c r="V8" s="488"/>
      <c r="W8" s="487" t="s">
        <v>49</v>
      </c>
      <c r="X8" s="488"/>
      <c r="Y8" s="487" t="s">
        <v>50</v>
      </c>
      <c r="Z8" s="488"/>
      <c r="AA8" s="487" t="s">
        <v>51</v>
      </c>
      <c r="AB8" s="488"/>
      <c r="AC8" s="487" t="s">
        <v>52</v>
      </c>
      <c r="AD8" s="488"/>
      <c r="AE8" s="487" t="s">
        <v>53</v>
      </c>
      <c r="AF8" s="488"/>
    </row>
    <row r="9" spans="1:32" s="8" customFormat="1" ht="14.1" customHeight="1">
      <c r="A9" s="442" t="s">
        <v>358</v>
      </c>
      <c r="B9" s="165"/>
      <c r="C9" s="267"/>
      <c r="D9" s="86"/>
      <c r="E9" s="86"/>
      <c r="F9" s="86"/>
      <c r="G9" s="87"/>
      <c r="H9" s="86"/>
      <c r="I9" s="87"/>
      <c r="J9" s="86"/>
      <c r="K9" s="87"/>
      <c r="L9" s="86"/>
      <c r="M9" s="87"/>
      <c r="N9" s="86"/>
      <c r="O9" s="87"/>
      <c r="P9" s="86"/>
      <c r="Q9" s="88"/>
      <c r="S9" s="25"/>
      <c r="T9" s="48" t="s">
        <v>75</v>
      </c>
      <c r="U9" s="25"/>
      <c r="W9" s="25"/>
      <c r="Y9" s="25"/>
      <c r="AA9" s="25"/>
      <c r="AC9" s="25"/>
      <c r="AE9" s="25"/>
    </row>
    <row r="10" spans="1:32" s="8" customFormat="1" ht="14.1" customHeight="1">
      <c r="A10" s="220" t="s">
        <v>76</v>
      </c>
      <c r="B10" s="166"/>
      <c r="C10" s="268">
        <v>2.5000000000000001E-2</v>
      </c>
      <c r="D10" s="144">
        <v>8000010050</v>
      </c>
      <c r="E10" s="78"/>
      <c r="F10" s="72">
        <f t="shared" ref="F10:F12" si="0">D10+1000</f>
        <v>8000011050</v>
      </c>
      <c r="G10" s="78"/>
      <c r="H10" s="72">
        <f t="shared" ref="H10:H12" si="1">D10+2000</f>
        <v>8000012050</v>
      </c>
      <c r="I10" s="78"/>
      <c r="J10" s="72">
        <f t="shared" ref="J10:J12" si="2">D10+3000</f>
        <v>8000013050</v>
      </c>
      <c r="K10" s="78"/>
      <c r="L10" s="72">
        <f t="shared" ref="L10:L12" si="3">D10+4000</f>
        <v>8000014050</v>
      </c>
      <c r="M10" s="78"/>
      <c r="N10" s="72">
        <f t="shared" ref="N10:N12" si="4">D10+5000</f>
        <v>8000015050</v>
      </c>
      <c r="O10" s="78"/>
      <c r="P10" s="72">
        <f t="shared" ref="P10:P12" si="5">D10+9000</f>
        <v>8000019050</v>
      </c>
      <c r="Q10" s="78"/>
      <c r="R10" s="49"/>
      <c r="S10" s="72">
        <f>D10+10000</f>
        <v>8000020050</v>
      </c>
      <c r="T10" s="77"/>
      <c r="U10" s="72">
        <f>D10+11000</f>
        <v>8000021050</v>
      </c>
      <c r="V10" s="77"/>
      <c r="W10" s="72">
        <f>D10+12000</f>
        <v>8000022050</v>
      </c>
      <c r="X10" s="77"/>
      <c r="Y10" s="72">
        <f>D10+13000</f>
        <v>8000023050</v>
      </c>
      <c r="Z10" s="77"/>
      <c r="AA10" s="72">
        <f>D10+14000</f>
        <v>8000024050</v>
      </c>
      <c r="AB10" s="77"/>
      <c r="AC10" s="72">
        <f>D10+15000</f>
        <v>8000025050</v>
      </c>
      <c r="AD10" s="77"/>
      <c r="AE10" s="72">
        <f>D10+19000</f>
        <v>8000029050</v>
      </c>
      <c r="AF10" s="77"/>
    </row>
    <row r="11" spans="1:32" s="8" customFormat="1" ht="14.1" customHeight="1">
      <c r="A11" s="220" t="s">
        <v>77</v>
      </c>
      <c r="B11" s="166"/>
      <c r="C11" s="268">
        <v>2.5000000000000001E-2</v>
      </c>
      <c r="D11" s="144">
        <v>8000010060</v>
      </c>
      <c r="E11" s="78"/>
      <c r="F11" s="72">
        <f t="shared" si="0"/>
        <v>8000011060</v>
      </c>
      <c r="G11" s="78"/>
      <c r="H11" s="72">
        <f t="shared" si="1"/>
        <v>8000012060</v>
      </c>
      <c r="I11" s="78"/>
      <c r="J11" s="72">
        <f t="shared" si="2"/>
        <v>8000013060</v>
      </c>
      <c r="K11" s="78"/>
      <c r="L11" s="72">
        <f t="shared" si="3"/>
        <v>8000014060</v>
      </c>
      <c r="M11" s="78"/>
      <c r="N11" s="72">
        <f t="shared" si="4"/>
        <v>8000015060</v>
      </c>
      <c r="O11" s="78"/>
      <c r="P11" s="72">
        <f t="shared" si="5"/>
        <v>8000019060</v>
      </c>
      <c r="Q11" s="78"/>
      <c r="R11" s="49"/>
      <c r="S11" s="72">
        <f t="shared" ref="S11:S12" si="6">D11+10000</f>
        <v>8000020060</v>
      </c>
      <c r="T11" s="77"/>
      <c r="U11" s="72">
        <f t="shared" ref="U11:U12" si="7">D11+11000</f>
        <v>8000021060</v>
      </c>
      <c r="V11" s="77"/>
      <c r="W11" s="72">
        <f t="shared" ref="W11:W12" si="8">D11+12000</f>
        <v>8000022060</v>
      </c>
      <c r="X11" s="77"/>
      <c r="Y11" s="72">
        <f t="shared" ref="Y11:Y12" si="9">D11+13000</f>
        <v>8000023060</v>
      </c>
      <c r="Z11" s="77"/>
      <c r="AA11" s="72">
        <f t="shared" ref="AA11:AA12" si="10">D11+14000</f>
        <v>8000024060</v>
      </c>
      <c r="AB11" s="77"/>
      <c r="AC11" s="72">
        <f t="shared" ref="AC11:AC12" si="11">D11+15000</f>
        <v>8000025060</v>
      </c>
      <c r="AD11" s="77"/>
      <c r="AE11" s="72">
        <f t="shared" ref="AE11:AE12" si="12">D11+19000</f>
        <v>8000029060</v>
      </c>
      <c r="AF11" s="77"/>
    </row>
    <row r="12" spans="1:32" s="8" customFormat="1" ht="14.1" customHeight="1">
      <c r="A12" s="220" t="s">
        <v>78</v>
      </c>
      <c r="B12" s="166"/>
      <c r="C12" s="269">
        <v>2.5000000000000001E-2</v>
      </c>
      <c r="D12" s="144">
        <v>8000010070</v>
      </c>
      <c r="E12" s="78"/>
      <c r="F12" s="72">
        <f t="shared" si="0"/>
        <v>8000011070</v>
      </c>
      <c r="G12" s="78"/>
      <c r="H12" s="72">
        <f t="shared" si="1"/>
        <v>8000012070</v>
      </c>
      <c r="I12" s="78"/>
      <c r="J12" s="72">
        <f t="shared" si="2"/>
        <v>8000013070</v>
      </c>
      <c r="K12" s="78"/>
      <c r="L12" s="72">
        <f t="shared" si="3"/>
        <v>8000014070</v>
      </c>
      <c r="M12" s="78"/>
      <c r="N12" s="72">
        <f t="shared" si="4"/>
        <v>8000015070</v>
      </c>
      <c r="O12" s="78"/>
      <c r="P12" s="72">
        <f t="shared" si="5"/>
        <v>8000019070</v>
      </c>
      <c r="Q12" s="78"/>
      <c r="R12" s="49"/>
      <c r="S12" s="72">
        <f t="shared" si="6"/>
        <v>8000020070</v>
      </c>
      <c r="T12" s="82"/>
      <c r="U12" s="72">
        <f t="shared" si="7"/>
        <v>8000021070</v>
      </c>
      <c r="V12" s="82"/>
      <c r="W12" s="72">
        <f t="shared" si="8"/>
        <v>8000022070</v>
      </c>
      <c r="X12" s="82"/>
      <c r="Y12" s="72">
        <f t="shared" si="9"/>
        <v>8000023070</v>
      </c>
      <c r="Z12" s="82"/>
      <c r="AA12" s="72">
        <f t="shared" si="10"/>
        <v>8000024070</v>
      </c>
      <c r="AB12" s="82"/>
      <c r="AC12" s="72">
        <f t="shared" si="11"/>
        <v>8000025070</v>
      </c>
      <c r="AD12" s="82"/>
      <c r="AE12" s="72">
        <f t="shared" si="12"/>
        <v>8000029070</v>
      </c>
      <c r="AF12" s="82"/>
    </row>
    <row r="13" spans="1:32" s="8" customFormat="1" ht="14.1" customHeight="1">
      <c r="A13" s="366" t="s">
        <v>79</v>
      </c>
      <c r="B13" s="171"/>
      <c r="C13" s="270"/>
      <c r="D13" s="71"/>
      <c r="E13" s="87"/>
      <c r="F13" s="71"/>
      <c r="G13" s="87"/>
      <c r="H13" s="71"/>
      <c r="I13" s="87"/>
      <c r="J13" s="71"/>
      <c r="K13" s="87"/>
      <c r="L13" s="71"/>
      <c r="M13" s="87"/>
      <c r="N13" s="71"/>
      <c r="O13" s="87"/>
      <c r="P13" s="71"/>
      <c r="Q13" s="88"/>
      <c r="R13" s="49"/>
      <c r="S13" s="71"/>
      <c r="T13" s="87"/>
      <c r="U13" s="71"/>
      <c r="V13" s="87"/>
      <c r="W13" s="71"/>
      <c r="X13" s="87"/>
      <c r="Y13" s="71"/>
      <c r="Z13" s="87"/>
      <c r="AA13" s="71"/>
      <c r="AB13" s="87"/>
      <c r="AC13" s="71"/>
      <c r="AD13" s="87"/>
      <c r="AE13" s="71"/>
      <c r="AF13" s="88"/>
    </row>
    <row r="14" spans="1:32" s="8" customFormat="1" ht="14.1" customHeight="1">
      <c r="A14" s="220" t="s">
        <v>359</v>
      </c>
      <c r="B14" s="166"/>
      <c r="C14" s="271">
        <v>1.7500000000000002E-2</v>
      </c>
      <c r="D14" s="144">
        <v>8000010080</v>
      </c>
      <c r="E14" s="78"/>
      <c r="F14" s="72">
        <f>D14+1000</f>
        <v>8000011080</v>
      </c>
      <c r="G14" s="78"/>
      <c r="H14" s="72">
        <f>D14+2000</f>
        <v>8000012080</v>
      </c>
      <c r="I14" s="78"/>
      <c r="J14" s="72">
        <f>D14+3000</f>
        <v>8000013080</v>
      </c>
      <c r="K14" s="78"/>
      <c r="L14" s="72">
        <f>D14+4000</f>
        <v>8000014080</v>
      </c>
      <c r="M14" s="78"/>
      <c r="N14" s="72">
        <f>D14+5000</f>
        <v>8000015080</v>
      </c>
      <c r="O14" s="78"/>
      <c r="P14" s="72">
        <f>D14+9000</f>
        <v>8000019080</v>
      </c>
      <c r="Q14" s="78"/>
      <c r="R14" s="49"/>
      <c r="S14" s="72">
        <f>D14+10000</f>
        <v>8000020080</v>
      </c>
      <c r="T14" s="90"/>
      <c r="U14" s="72">
        <f>D14+11000</f>
        <v>8000021080</v>
      </c>
      <c r="V14" s="90"/>
      <c r="W14" s="72">
        <f>D14+12000</f>
        <v>8000022080</v>
      </c>
      <c r="X14" s="90"/>
      <c r="Y14" s="72">
        <f>D14+13000</f>
        <v>8000023080</v>
      </c>
      <c r="Z14" s="90"/>
      <c r="AA14" s="72">
        <f>D14+14000</f>
        <v>8000024080</v>
      </c>
      <c r="AB14" s="90"/>
      <c r="AC14" s="72">
        <f>D14+15000</f>
        <v>8000025080</v>
      </c>
      <c r="AD14" s="90"/>
      <c r="AE14" s="72">
        <f>D14+19000</f>
        <v>8000029080</v>
      </c>
      <c r="AF14" s="90"/>
    </row>
    <row r="15" spans="1:32" s="8" customFormat="1" ht="14.1" customHeight="1">
      <c r="A15" s="366" t="s">
        <v>266</v>
      </c>
      <c r="B15" s="171"/>
      <c r="C15" s="270"/>
      <c r="D15" s="71"/>
      <c r="E15" s="87"/>
      <c r="F15" s="71"/>
      <c r="G15" s="87"/>
      <c r="H15" s="71"/>
      <c r="I15" s="87"/>
      <c r="J15" s="71"/>
      <c r="K15" s="87"/>
      <c r="L15" s="71"/>
      <c r="M15" s="87"/>
      <c r="N15" s="71"/>
      <c r="O15" s="87"/>
      <c r="P15" s="71"/>
      <c r="Q15" s="88"/>
      <c r="R15" s="49"/>
      <c r="S15" s="71"/>
      <c r="T15" s="87"/>
      <c r="U15" s="71"/>
      <c r="V15" s="87"/>
      <c r="W15" s="71"/>
      <c r="X15" s="87"/>
      <c r="Y15" s="71"/>
      <c r="Z15" s="87"/>
      <c r="AA15" s="71"/>
      <c r="AB15" s="87"/>
      <c r="AC15" s="71"/>
      <c r="AD15" s="87"/>
      <c r="AE15" s="71"/>
      <c r="AF15" s="88"/>
    </row>
    <row r="16" spans="1:32" s="8" customFormat="1" ht="14.1" customHeight="1">
      <c r="A16" s="220" t="s">
        <v>263</v>
      </c>
      <c r="B16" s="166"/>
      <c r="C16" s="272">
        <v>4.0000000000000001E-3</v>
      </c>
      <c r="D16" s="144">
        <v>8000010090</v>
      </c>
      <c r="E16" s="78"/>
      <c r="F16" s="72">
        <f t="shared" ref="F16:F19" si="13">D16+1000</f>
        <v>8000011090</v>
      </c>
      <c r="G16" s="78"/>
      <c r="H16" s="72">
        <f t="shared" ref="H16:H19" si="14">D16+2000</f>
        <v>8000012090</v>
      </c>
      <c r="I16" s="78"/>
      <c r="J16" s="72">
        <f t="shared" ref="J16:J19" si="15">D16+3000</f>
        <v>8000013090</v>
      </c>
      <c r="K16" s="78"/>
      <c r="L16" s="72">
        <f t="shared" ref="L16:L19" si="16">D16+4000</f>
        <v>8000014090</v>
      </c>
      <c r="M16" s="78"/>
      <c r="N16" s="72">
        <f t="shared" ref="N16:N19" si="17">D16+5000</f>
        <v>8000015090</v>
      </c>
      <c r="O16" s="78"/>
      <c r="P16" s="72">
        <f t="shared" ref="P16:P19" si="18">D16+9000</f>
        <v>8000019090</v>
      </c>
      <c r="Q16" s="78"/>
      <c r="R16" s="49"/>
      <c r="S16" s="72">
        <f t="shared" ref="S16:S19" si="19">D16+10000</f>
        <v>8000020090</v>
      </c>
      <c r="T16" s="91"/>
      <c r="U16" s="72">
        <f t="shared" ref="U16:U19" si="20">D16+11000</f>
        <v>8000021090</v>
      </c>
      <c r="V16" s="91"/>
      <c r="W16" s="72">
        <f t="shared" ref="W16:W19" si="21">D16+12000</f>
        <v>8000022090</v>
      </c>
      <c r="X16" s="91"/>
      <c r="Y16" s="72">
        <f t="shared" ref="Y16:Y19" si="22">D16+13000</f>
        <v>8000023090</v>
      </c>
      <c r="Z16" s="91"/>
      <c r="AA16" s="72">
        <f t="shared" ref="AA16:AA19" si="23">D16+14000</f>
        <v>8000024090</v>
      </c>
      <c r="AB16" s="91"/>
      <c r="AC16" s="72">
        <f t="shared" ref="AC16:AC19" si="24">D16+15000</f>
        <v>8000025090</v>
      </c>
      <c r="AD16" s="91"/>
      <c r="AE16" s="72">
        <f t="shared" ref="AE16:AE19" si="25">D16+19000</f>
        <v>8000029090</v>
      </c>
      <c r="AF16" s="91"/>
    </row>
    <row r="17" spans="1:32" s="8" customFormat="1" ht="20.45" customHeight="1">
      <c r="A17" s="164" t="s">
        <v>264</v>
      </c>
      <c r="B17" s="133"/>
      <c r="C17" s="268">
        <v>1.5E-3</v>
      </c>
      <c r="D17" s="144">
        <v>8000010100</v>
      </c>
      <c r="E17" s="78"/>
      <c r="F17" s="72">
        <f t="shared" si="13"/>
        <v>8000011100</v>
      </c>
      <c r="G17" s="78"/>
      <c r="H17" s="72">
        <f t="shared" si="14"/>
        <v>8000012100</v>
      </c>
      <c r="I17" s="78"/>
      <c r="J17" s="72">
        <f t="shared" si="15"/>
        <v>8000013100</v>
      </c>
      <c r="K17" s="78"/>
      <c r="L17" s="72">
        <f t="shared" si="16"/>
        <v>8000014100</v>
      </c>
      <c r="M17" s="78"/>
      <c r="N17" s="72">
        <f t="shared" si="17"/>
        <v>8000015100</v>
      </c>
      <c r="O17" s="78"/>
      <c r="P17" s="72">
        <f t="shared" si="18"/>
        <v>8000019100</v>
      </c>
      <c r="Q17" s="78"/>
      <c r="R17" s="49"/>
      <c r="S17" s="72">
        <f t="shared" si="19"/>
        <v>8000020100</v>
      </c>
      <c r="T17" s="77"/>
      <c r="U17" s="72">
        <f t="shared" si="20"/>
        <v>8000021100</v>
      </c>
      <c r="V17" s="77"/>
      <c r="W17" s="72">
        <f t="shared" si="21"/>
        <v>8000022100</v>
      </c>
      <c r="X17" s="77"/>
      <c r="Y17" s="72">
        <f t="shared" si="22"/>
        <v>8000023100</v>
      </c>
      <c r="Z17" s="77"/>
      <c r="AA17" s="72">
        <f t="shared" si="23"/>
        <v>8000024100</v>
      </c>
      <c r="AB17" s="77"/>
      <c r="AC17" s="72">
        <f t="shared" si="24"/>
        <v>8000025100</v>
      </c>
      <c r="AD17" s="77"/>
      <c r="AE17" s="72">
        <f t="shared" si="25"/>
        <v>8000029100</v>
      </c>
      <c r="AF17" s="77"/>
    </row>
    <row r="18" spans="1:32" s="8" customFormat="1" ht="14.1" customHeight="1">
      <c r="A18" s="220" t="s">
        <v>80</v>
      </c>
      <c r="B18" s="196"/>
      <c r="C18" s="268">
        <v>1E-3</v>
      </c>
      <c r="D18" s="144">
        <v>8000010110</v>
      </c>
      <c r="E18" s="78"/>
      <c r="F18" s="72">
        <f t="shared" si="13"/>
        <v>8000011110</v>
      </c>
      <c r="G18" s="78"/>
      <c r="H18" s="72">
        <f t="shared" si="14"/>
        <v>8000012110</v>
      </c>
      <c r="I18" s="78"/>
      <c r="J18" s="72">
        <f t="shared" si="15"/>
        <v>8000013110</v>
      </c>
      <c r="K18" s="78"/>
      <c r="L18" s="72">
        <f t="shared" si="16"/>
        <v>8000014110</v>
      </c>
      <c r="M18" s="78"/>
      <c r="N18" s="72">
        <f t="shared" si="17"/>
        <v>8000015110</v>
      </c>
      <c r="O18" s="78"/>
      <c r="P18" s="72">
        <f t="shared" si="18"/>
        <v>8000019110</v>
      </c>
      <c r="Q18" s="78"/>
      <c r="R18" s="49"/>
      <c r="S18" s="72">
        <f t="shared" si="19"/>
        <v>8000020110</v>
      </c>
      <c r="T18" s="77"/>
      <c r="U18" s="72">
        <f t="shared" si="20"/>
        <v>8000021110</v>
      </c>
      <c r="V18" s="77"/>
      <c r="W18" s="72">
        <f t="shared" si="21"/>
        <v>8000022110</v>
      </c>
      <c r="X18" s="77"/>
      <c r="Y18" s="72">
        <f t="shared" si="22"/>
        <v>8000023110</v>
      </c>
      <c r="Z18" s="77"/>
      <c r="AA18" s="72">
        <f t="shared" si="23"/>
        <v>8000024110</v>
      </c>
      <c r="AB18" s="77"/>
      <c r="AC18" s="72">
        <f t="shared" si="24"/>
        <v>8000025110</v>
      </c>
      <c r="AD18" s="77"/>
      <c r="AE18" s="72">
        <f t="shared" si="25"/>
        <v>8000029110</v>
      </c>
      <c r="AF18" s="77"/>
    </row>
    <row r="19" spans="1:32" s="8" customFormat="1" ht="33.6" customHeight="1">
      <c r="A19" s="164" t="s">
        <v>265</v>
      </c>
      <c r="B19" s="135"/>
      <c r="C19" s="268">
        <v>1E-3</v>
      </c>
      <c r="D19" s="144">
        <v>8000010120</v>
      </c>
      <c r="E19" s="78"/>
      <c r="F19" s="72">
        <f t="shared" si="13"/>
        <v>8000011120</v>
      </c>
      <c r="G19" s="78"/>
      <c r="H19" s="72">
        <f t="shared" si="14"/>
        <v>8000012120</v>
      </c>
      <c r="I19" s="78"/>
      <c r="J19" s="72">
        <f t="shared" si="15"/>
        <v>8000013120</v>
      </c>
      <c r="K19" s="78"/>
      <c r="L19" s="72">
        <f t="shared" si="16"/>
        <v>8000014120</v>
      </c>
      <c r="M19" s="78"/>
      <c r="N19" s="72">
        <f t="shared" si="17"/>
        <v>8000015120</v>
      </c>
      <c r="O19" s="78"/>
      <c r="P19" s="72">
        <f t="shared" si="18"/>
        <v>8000019120</v>
      </c>
      <c r="Q19" s="78"/>
      <c r="R19" s="49"/>
      <c r="S19" s="72">
        <f t="shared" si="19"/>
        <v>8000020120</v>
      </c>
      <c r="T19" s="77"/>
      <c r="U19" s="72">
        <f t="shared" si="20"/>
        <v>8000021120</v>
      </c>
      <c r="V19" s="77"/>
      <c r="W19" s="72">
        <f t="shared" si="21"/>
        <v>8000022120</v>
      </c>
      <c r="X19" s="77"/>
      <c r="Y19" s="72">
        <f t="shared" si="22"/>
        <v>8000023120</v>
      </c>
      <c r="Z19" s="77"/>
      <c r="AA19" s="72">
        <f t="shared" si="23"/>
        <v>8000024120</v>
      </c>
      <c r="AB19" s="77"/>
      <c r="AC19" s="72">
        <f t="shared" si="24"/>
        <v>8000025120</v>
      </c>
      <c r="AD19" s="77"/>
      <c r="AE19" s="72">
        <f t="shared" si="25"/>
        <v>8000029120</v>
      </c>
      <c r="AF19" s="77"/>
    </row>
    <row r="20" spans="1:32" s="8" customFormat="1" ht="14.1" customHeight="1">
      <c r="A20" s="131" t="s">
        <v>186</v>
      </c>
      <c r="B20" s="196" t="s">
        <v>165</v>
      </c>
      <c r="C20" s="280"/>
      <c r="D20" s="144">
        <v>8000010010</v>
      </c>
      <c r="E20" s="78"/>
      <c r="F20" s="72">
        <f>D20+1000</f>
        <v>8000011010</v>
      </c>
      <c r="G20" s="78"/>
      <c r="H20" s="72">
        <f>D20+2000</f>
        <v>8000012010</v>
      </c>
      <c r="I20" s="78"/>
      <c r="J20" s="72">
        <f>D20+3000</f>
        <v>8000013010</v>
      </c>
      <c r="K20" s="78"/>
      <c r="L20" s="72">
        <f>D20+4000</f>
        <v>8000014010</v>
      </c>
      <c r="M20" s="78"/>
      <c r="N20" s="72">
        <f>D20+5000</f>
        <v>8000015010</v>
      </c>
      <c r="O20" s="78"/>
      <c r="P20" s="72">
        <f>D20+9000</f>
        <v>8000019010</v>
      </c>
      <c r="Q20" s="78"/>
    </row>
    <row r="21" spans="1:32" s="168" customFormat="1" ht="14.1" customHeight="1">
      <c r="A21" s="443"/>
      <c r="B21" s="30"/>
      <c r="C21" s="215"/>
      <c r="D21" s="174"/>
      <c r="E21" s="175"/>
      <c r="F21" s="174"/>
      <c r="G21" s="175"/>
      <c r="H21" s="174"/>
      <c r="I21" s="175"/>
      <c r="J21" s="174"/>
      <c r="K21" s="175"/>
      <c r="L21" s="174"/>
      <c r="M21" s="175"/>
      <c r="N21" s="174"/>
      <c r="O21" s="175"/>
      <c r="P21" s="174"/>
      <c r="Q21" s="175"/>
    </row>
    <row r="22" spans="1:32" s="8" customFormat="1" ht="14.1" customHeight="1">
      <c r="A22" s="442" t="s">
        <v>358</v>
      </c>
      <c r="B22" s="275"/>
      <c r="C22" s="267"/>
      <c r="D22" s="71"/>
      <c r="E22" s="87"/>
      <c r="F22" s="71"/>
      <c r="G22" s="87"/>
      <c r="H22" s="71"/>
      <c r="I22" s="87"/>
      <c r="J22" s="71"/>
      <c r="K22" s="87"/>
      <c r="L22" s="71"/>
      <c r="M22" s="87"/>
      <c r="N22" s="71"/>
      <c r="O22" s="87"/>
      <c r="P22" s="71"/>
      <c r="Q22" s="88"/>
      <c r="S22" s="25"/>
      <c r="T22" s="48" t="s">
        <v>81</v>
      </c>
      <c r="U22" s="25"/>
      <c r="W22" s="25"/>
      <c r="Y22" s="25"/>
      <c r="AA22" s="25"/>
      <c r="AC22" s="25"/>
      <c r="AE22" s="25"/>
    </row>
    <row r="23" spans="1:32" s="8" customFormat="1" ht="14.1" customHeight="1">
      <c r="A23" s="220" t="s">
        <v>76</v>
      </c>
      <c r="B23" s="196"/>
      <c r="C23" s="272">
        <v>2.5000000000000001E-2</v>
      </c>
      <c r="D23" s="144">
        <v>8000010130</v>
      </c>
      <c r="E23" s="78"/>
      <c r="F23" s="72">
        <f t="shared" ref="F23:F25" si="26">D23+1000</f>
        <v>8000011130</v>
      </c>
      <c r="G23" s="78"/>
      <c r="H23" s="72">
        <f t="shared" ref="H23:H25" si="27">D23+2000</f>
        <v>8000012130</v>
      </c>
      <c r="I23" s="78"/>
      <c r="J23" s="72">
        <f t="shared" ref="J23:J25" si="28">D23+3000</f>
        <v>8000013130</v>
      </c>
      <c r="K23" s="78"/>
      <c r="L23" s="72">
        <f t="shared" ref="L23:L25" si="29">D23+4000</f>
        <v>8000014130</v>
      </c>
      <c r="M23" s="78"/>
      <c r="N23" s="72">
        <f t="shared" ref="N23:N25" si="30">D23+5000</f>
        <v>8000015130</v>
      </c>
      <c r="O23" s="78"/>
      <c r="P23" s="72">
        <f t="shared" ref="P23:P25" si="31">D23+9000</f>
        <v>8000019130</v>
      </c>
      <c r="Q23" s="78"/>
      <c r="S23" s="72">
        <f t="shared" ref="S23:S25" si="32">D23+10000</f>
        <v>8000020130</v>
      </c>
      <c r="T23" s="77"/>
      <c r="U23" s="197">
        <f t="shared" ref="U23:U25" si="33">D23+11000</f>
        <v>8000021130</v>
      </c>
      <c r="V23" s="77"/>
      <c r="W23" s="197">
        <f t="shared" ref="W23:W25" si="34">D23+12000</f>
        <v>8000022130</v>
      </c>
      <c r="X23" s="77"/>
      <c r="Y23" s="197">
        <f t="shared" ref="Y23:Y25" si="35">D23+13000</f>
        <v>8000023130</v>
      </c>
      <c r="Z23" s="77"/>
      <c r="AA23" s="197">
        <f t="shared" ref="AA23:AA25" si="36">D23+14000</f>
        <v>8000024130</v>
      </c>
      <c r="AB23" s="77"/>
      <c r="AC23" s="197">
        <f t="shared" ref="AC23:AC25" si="37">D23+15000</f>
        <v>8000025130</v>
      </c>
      <c r="AD23" s="77"/>
      <c r="AE23" s="197">
        <f t="shared" ref="AE23:AE25" si="38">D23+19000</f>
        <v>8000029130</v>
      </c>
      <c r="AF23" s="77"/>
    </row>
    <row r="24" spans="1:32" s="8" customFormat="1" ht="14.1" customHeight="1">
      <c r="A24" s="220" t="s">
        <v>77</v>
      </c>
      <c r="B24" s="196"/>
      <c r="C24" s="268">
        <v>2.5000000000000001E-2</v>
      </c>
      <c r="D24" s="144">
        <v>8000010140</v>
      </c>
      <c r="E24" s="78"/>
      <c r="F24" s="72">
        <f t="shared" si="26"/>
        <v>8000011140</v>
      </c>
      <c r="G24" s="78"/>
      <c r="H24" s="72">
        <f t="shared" si="27"/>
        <v>8000012140</v>
      </c>
      <c r="I24" s="78"/>
      <c r="J24" s="72">
        <f t="shared" si="28"/>
        <v>8000013140</v>
      </c>
      <c r="K24" s="78"/>
      <c r="L24" s="72">
        <f t="shared" si="29"/>
        <v>8000014140</v>
      </c>
      <c r="M24" s="78"/>
      <c r="N24" s="72">
        <f t="shared" si="30"/>
        <v>8000015140</v>
      </c>
      <c r="O24" s="78"/>
      <c r="P24" s="72">
        <f t="shared" si="31"/>
        <v>8000019140</v>
      </c>
      <c r="Q24" s="78"/>
      <c r="S24" s="72">
        <f t="shared" si="32"/>
        <v>8000020140</v>
      </c>
      <c r="T24" s="77"/>
      <c r="U24" s="72">
        <f t="shared" si="33"/>
        <v>8000021140</v>
      </c>
      <c r="V24" s="77"/>
      <c r="W24" s="72">
        <f t="shared" si="34"/>
        <v>8000022140</v>
      </c>
      <c r="X24" s="77"/>
      <c r="Y24" s="72">
        <f t="shared" si="35"/>
        <v>8000023140</v>
      </c>
      <c r="Z24" s="77"/>
      <c r="AA24" s="72">
        <f t="shared" si="36"/>
        <v>8000024140</v>
      </c>
      <c r="AB24" s="77"/>
      <c r="AC24" s="72">
        <f t="shared" si="37"/>
        <v>8000025140</v>
      </c>
      <c r="AD24" s="77"/>
      <c r="AE24" s="72">
        <f t="shared" si="38"/>
        <v>8000029140</v>
      </c>
      <c r="AF24" s="77"/>
    </row>
    <row r="25" spans="1:32" s="8" customFormat="1" ht="14.1" customHeight="1">
      <c r="A25" s="220" t="s">
        <v>78</v>
      </c>
      <c r="B25" s="196"/>
      <c r="C25" s="269">
        <v>2.5000000000000001E-2</v>
      </c>
      <c r="D25" s="144">
        <v>8000010150</v>
      </c>
      <c r="E25" s="78"/>
      <c r="F25" s="72">
        <f t="shared" si="26"/>
        <v>8000011150</v>
      </c>
      <c r="G25" s="78"/>
      <c r="H25" s="72">
        <f t="shared" si="27"/>
        <v>8000012150</v>
      </c>
      <c r="I25" s="78"/>
      <c r="J25" s="72">
        <f t="shared" si="28"/>
        <v>8000013150</v>
      </c>
      <c r="K25" s="78"/>
      <c r="L25" s="72">
        <f t="shared" si="29"/>
        <v>8000014150</v>
      </c>
      <c r="M25" s="78"/>
      <c r="N25" s="72">
        <f t="shared" si="30"/>
        <v>8000015150</v>
      </c>
      <c r="O25" s="78"/>
      <c r="P25" s="72">
        <f t="shared" si="31"/>
        <v>8000019150</v>
      </c>
      <c r="Q25" s="78"/>
      <c r="S25" s="72">
        <f t="shared" si="32"/>
        <v>8000020150</v>
      </c>
      <c r="T25" s="82"/>
      <c r="U25" s="72">
        <f t="shared" si="33"/>
        <v>8000021150</v>
      </c>
      <c r="V25" s="82"/>
      <c r="W25" s="72">
        <f t="shared" si="34"/>
        <v>8000022150</v>
      </c>
      <c r="X25" s="82"/>
      <c r="Y25" s="72">
        <f t="shared" si="35"/>
        <v>8000023150</v>
      </c>
      <c r="Z25" s="82"/>
      <c r="AA25" s="72">
        <f t="shared" si="36"/>
        <v>8000024150</v>
      </c>
      <c r="AB25" s="82"/>
      <c r="AC25" s="72">
        <f t="shared" si="37"/>
        <v>8000025150</v>
      </c>
      <c r="AD25" s="82"/>
      <c r="AE25" s="72">
        <f t="shared" si="38"/>
        <v>8000029150</v>
      </c>
      <c r="AF25" s="82"/>
    </row>
    <row r="26" spans="1:32" s="8" customFormat="1" ht="14.1" customHeight="1">
      <c r="A26" s="366" t="s">
        <v>79</v>
      </c>
      <c r="B26" s="276"/>
      <c r="C26" s="270"/>
      <c r="D26" s="71"/>
      <c r="E26" s="87"/>
      <c r="F26" s="71"/>
      <c r="G26" s="87"/>
      <c r="H26" s="71"/>
      <c r="I26" s="87"/>
      <c r="J26" s="71"/>
      <c r="K26" s="87"/>
      <c r="L26" s="71"/>
      <c r="M26" s="87"/>
      <c r="N26" s="71"/>
      <c r="O26" s="87"/>
      <c r="P26" s="71"/>
      <c r="Q26" s="88"/>
      <c r="S26" s="71"/>
      <c r="T26" s="87"/>
      <c r="U26" s="71"/>
      <c r="V26" s="87"/>
      <c r="W26" s="71"/>
      <c r="X26" s="87"/>
      <c r="Y26" s="71"/>
      <c r="Z26" s="87"/>
      <c r="AA26" s="71"/>
      <c r="AB26" s="87"/>
      <c r="AC26" s="71"/>
      <c r="AD26" s="87"/>
      <c r="AE26" s="71"/>
      <c r="AF26" s="88"/>
    </row>
    <row r="27" spans="1:32" s="8" customFormat="1" ht="14.1" customHeight="1">
      <c r="A27" s="220" t="s">
        <v>360</v>
      </c>
      <c r="B27" s="196"/>
      <c r="C27" s="271">
        <v>1.7500000000000002E-2</v>
      </c>
      <c r="D27" s="144">
        <v>8000010160</v>
      </c>
      <c r="E27" s="78"/>
      <c r="F27" s="72">
        <f>D27+1000</f>
        <v>8000011160</v>
      </c>
      <c r="G27" s="78"/>
      <c r="H27" s="72">
        <f>D27+2000</f>
        <v>8000012160</v>
      </c>
      <c r="I27" s="78"/>
      <c r="J27" s="72">
        <f>D27+3000</f>
        <v>8000013160</v>
      </c>
      <c r="K27" s="78"/>
      <c r="L27" s="72">
        <f>D27+4000</f>
        <v>8000014160</v>
      </c>
      <c r="M27" s="78"/>
      <c r="N27" s="72">
        <f>D27+5000</f>
        <v>8000015160</v>
      </c>
      <c r="O27" s="78"/>
      <c r="P27" s="72">
        <f>D27+9000</f>
        <v>8000019160</v>
      </c>
      <c r="Q27" s="78"/>
      <c r="S27" s="72">
        <f>D27+10000</f>
        <v>8000020160</v>
      </c>
      <c r="T27" s="90"/>
      <c r="U27" s="72">
        <f>D27+11000</f>
        <v>8000021160</v>
      </c>
      <c r="V27" s="90"/>
      <c r="W27" s="72">
        <f>D27+12000</f>
        <v>8000022160</v>
      </c>
      <c r="X27" s="90"/>
      <c r="Y27" s="72">
        <f>D27+13000</f>
        <v>8000023160</v>
      </c>
      <c r="Z27" s="90"/>
      <c r="AA27" s="72">
        <f>D27+14000</f>
        <v>8000024160</v>
      </c>
      <c r="AB27" s="90"/>
      <c r="AC27" s="72">
        <f>D27+15000</f>
        <v>8000025160</v>
      </c>
      <c r="AD27" s="90"/>
      <c r="AE27" s="72">
        <f>D27+19000</f>
        <v>8000029160</v>
      </c>
      <c r="AF27" s="90"/>
    </row>
    <row r="28" spans="1:32" s="8" customFormat="1" ht="14.1" customHeight="1">
      <c r="A28" s="366" t="s">
        <v>266</v>
      </c>
      <c r="B28" s="276"/>
      <c r="C28" s="270"/>
      <c r="D28" s="71"/>
      <c r="E28" s="87"/>
      <c r="F28" s="71"/>
      <c r="G28" s="87"/>
      <c r="H28" s="71"/>
      <c r="I28" s="87"/>
      <c r="J28" s="71"/>
      <c r="K28" s="87"/>
      <c r="L28" s="71"/>
      <c r="M28" s="87"/>
      <c r="N28" s="71"/>
      <c r="O28" s="87"/>
      <c r="P28" s="71"/>
      <c r="Q28" s="88"/>
      <c r="S28" s="71"/>
      <c r="T28" s="87"/>
      <c r="U28" s="71"/>
      <c r="V28" s="87"/>
      <c r="W28" s="71"/>
      <c r="X28" s="87"/>
      <c r="Y28" s="71"/>
      <c r="Z28" s="87"/>
      <c r="AA28" s="71"/>
      <c r="AB28" s="87"/>
      <c r="AC28" s="71"/>
      <c r="AD28" s="87"/>
      <c r="AE28" s="71"/>
      <c r="AF28" s="88"/>
    </row>
    <row r="29" spans="1:32" s="8" customFormat="1" ht="14.1" customHeight="1">
      <c r="A29" s="220" t="s">
        <v>263</v>
      </c>
      <c r="B29" s="196"/>
      <c r="C29" s="272">
        <v>4.0000000000000001E-3</v>
      </c>
      <c r="D29" s="144">
        <v>8000010170</v>
      </c>
      <c r="E29" s="78"/>
      <c r="F29" s="72">
        <f t="shared" ref="F29:F32" si="39">D29+1000</f>
        <v>8000011170</v>
      </c>
      <c r="G29" s="78"/>
      <c r="H29" s="72">
        <f t="shared" ref="H29:H32" si="40">D29+2000</f>
        <v>8000012170</v>
      </c>
      <c r="I29" s="78"/>
      <c r="J29" s="72">
        <f t="shared" ref="J29:J32" si="41">D29+3000</f>
        <v>8000013170</v>
      </c>
      <c r="K29" s="78"/>
      <c r="L29" s="72">
        <f t="shared" ref="L29:L32" si="42">D29+4000</f>
        <v>8000014170</v>
      </c>
      <c r="M29" s="78"/>
      <c r="N29" s="72">
        <f t="shared" ref="N29:N32" si="43">D29+5000</f>
        <v>8000015170</v>
      </c>
      <c r="O29" s="78"/>
      <c r="P29" s="72">
        <f t="shared" ref="P29:P32" si="44">D29+9000</f>
        <v>8000019170</v>
      </c>
      <c r="Q29" s="78"/>
      <c r="S29" s="72">
        <f t="shared" ref="S29:S32" si="45">D29+10000</f>
        <v>8000020170</v>
      </c>
      <c r="T29" s="91"/>
      <c r="U29" s="72">
        <f t="shared" ref="U29:U32" si="46">D29+11000</f>
        <v>8000021170</v>
      </c>
      <c r="V29" s="91"/>
      <c r="W29" s="72">
        <f t="shared" ref="W29:W32" si="47">D29+12000</f>
        <v>8000022170</v>
      </c>
      <c r="X29" s="91"/>
      <c r="Y29" s="72">
        <f t="shared" ref="Y29:Y32" si="48">D29+13000</f>
        <v>8000023170</v>
      </c>
      <c r="Z29" s="91"/>
      <c r="AA29" s="72">
        <f t="shared" ref="AA29:AA32" si="49">D29+14000</f>
        <v>8000024170</v>
      </c>
      <c r="AB29" s="91"/>
      <c r="AC29" s="72">
        <f t="shared" ref="AC29:AC32" si="50">D29+15000</f>
        <v>8000025170</v>
      </c>
      <c r="AD29" s="91"/>
      <c r="AE29" s="72">
        <f t="shared" ref="AE29:AE32" si="51">D29+19000</f>
        <v>8000029170</v>
      </c>
      <c r="AF29" s="91"/>
    </row>
    <row r="30" spans="1:32" s="8" customFormat="1" ht="23.45" customHeight="1">
      <c r="A30" s="164" t="s">
        <v>264</v>
      </c>
      <c r="B30" s="135"/>
      <c r="C30" s="268">
        <v>1.5E-3</v>
      </c>
      <c r="D30" s="144">
        <v>8000010180</v>
      </c>
      <c r="E30" s="78"/>
      <c r="F30" s="72">
        <f t="shared" si="39"/>
        <v>8000011180</v>
      </c>
      <c r="G30" s="78"/>
      <c r="H30" s="72">
        <f t="shared" si="40"/>
        <v>8000012180</v>
      </c>
      <c r="I30" s="78"/>
      <c r="J30" s="72">
        <f t="shared" si="41"/>
        <v>8000013180</v>
      </c>
      <c r="K30" s="78"/>
      <c r="L30" s="72">
        <f t="shared" si="42"/>
        <v>8000014180</v>
      </c>
      <c r="M30" s="78"/>
      <c r="N30" s="72">
        <f t="shared" si="43"/>
        <v>8000015180</v>
      </c>
      <c r="O30" s="78"/>
      <c r="P30" s="72">
        <f t="shared" si="44"/>
        <v>8000019180</v>
      </c>
      <c r="Q30" s="78"/>
      <c r="S30" s="72">
        <f t="shared" si="45"/>
        <v>8000020180</v>
      </c>
      <c r="T30" s="77"/>
      <c r="U30" s="72">
        <f t="shared" si="46"/>
        <v>8000021180</v>
      </c>
      <c r="V30" s="77"/>
      <c r="W30" s="72">
        <f t="shared" si="47"/>
        <v>8000022180</v>
      </c>
      <c r="X30" s="77"/>
      <c r="Y30" s="72">
        <f t="shared" si="48"/>
        <v>8000023180</v>
      </c>
      <c r="Z30" s="77"/>
      <c r="AA30" s="72">
        <f t="shared" si="49"/>
        <v>8000024180</v>
      </c>
      <c r="AB30" s="77"/>
      <c r="AC30" s="72">
        <f t="shared" si="50"/>
        <v>8000025180</v>
      </c>
      <c r="AD30" s="77"/>
      <c r="AE30" s="72">
        <f t="shared" si="51"/>
        <v>8000029180</v>
      </c>
      <c r="AF30" s="77"/>
    </row>
    <row r="31" spans="1:32" s="8" customFormat="1" ht="14.1" customHeight="1">
      <c r="A31" s="220" t="s">
        <v>80</v>
      </c>
      <c r="B31" s="196"/>
      <c r="C31" s="268">
        <v>1E-3</v>
      </c>
      <c r="D31" s="144">
        <v>8000010190</v>
      </c>
      <c r="E31" s="78"/>
      <c r="F31" s="72">
        <f t="shared" si="39"/>
        <v>8000011190</v>
      </c>
      <c r="G31" s="78"/>
      <c r="H31" s="72">
        <f t="shared" si="40"/>
        <v>8000012190</v>
      </c>
      <c r="I31" s="78"/>
      <c r="J31" s="72">
        <f t="shared" si="41"/>
        <v>8000013190</v>
      </c>
      <c r="K31" s="78"/>
      <c r="L31" s="72">
        <f t="shared" si="42"/>
        <v>8000014190</v>
      </c>
      <c r="M31" s="78"/>
      <c r="N31" s="72">
        <f t="shared" si="43"/>
        <v>8000015190</v>
      </c>
      <c r="O31" s="78"/>
      <c r="P31" s="72">
        <f t="shared" si="44"/>
        <v>8000019190</v>
      </c>
      <c r="Q31" s="78"/>
      <c r="S31" s="72">
        <f t="shared" si="45"/>
        <v>8000020190</v>
      </c>
      <c r="T31" s="77"/>
      <c r="U31" s="72">
        <f t="shared" si="46"/>
        <v>8000021190</v>
      </c>
      <c r="V31" s="77"/>
      <c r="W31" s="72">
        <f t="shared" si="47"/>
        <v>8000022190</v>
      </c>
      <c r="X31" s="77"/>
      <c r="Y31" s="72">
        <f t="shared" si="48"/>
        <v>8000023190</v>
      </c>
      <c r="Z31" s="77"/>
      <c r="AA31" s="72">
        <f t="shared" si="49"/>
        <v>8000024190</v>
      </c>
      <c r="AB31" s="77"/>
      <c r="AC31" s="72">
        <f t="shared" si="50"/>
        <v>8000025190</v>
      </c>
      <c r="AD31" s="77"/>
      <c r="AE31" s="72">
        <f t="shared" si="51"/>
        <v>8000029190</v>
      </c>
      <c r="AF31" s="77"/>
    </row>
    <row r="32" spans="1:32" s="8" customFormat="1" ht="32.450000000000003" customHeight="1">
      <c r="A32" s="164" t="s">
        <v>265</v>
      </c>
      <c r="B32" s="135"/>
      <c r="C32" s="269">
        <v>1E-3</v>
      </c>
      <c r="D32" s="144">
        <v>8000010200</v>
      </c>
      <c r="E32" s="78"/>
      <c r="F32" s="72">
        <f t="shared" si="39"/>
        <v>8000011200</v>
      </c>
      <c r="G32" s="78"/>
      <c r="H32" s="72">
        <f t="shared" si="40"/>
        <v>8000012200</v>
      </c>
      <c r="I32" s="78"/>
      <c r="J32" s="72">
        <f t="shared" si="41"/>
        <v>8000013200</v>
      </c>
      <c r="K32" s="78"/>
      <c r="L32" s="72">
        <f t="shared" si="42"/>
        <v>8000014200</v>
      </c>
      <c r="M32" s="78"/>
      <c r="N32" s="72">
        <f t="shared" si="43"/>
        <v>8000015200</v>
      </c>
      <c r="O32" s="78"/>
      <c r="P32" s="72">
        <f t="shared" si="44"/>
        <v>8000019200</v>
      </c>
      <c r="Q32" s="78"/>
      <c r="S32" s="72">
        <f t="shared" si="45"/>
        <v>8000020200</v>
      </c>
      <c r="T32" s="77"/>
      <c r="U32" s="72">
        <f t="shared" si="46"/>
        <v>8000021200</v>
      </c>
      <c r="V32" s="77"/>
      <c r="W32" s="72">
        <f t="shared" si="47"/>
        <v>8000022200</v>
      </c>
      <c r="X32" s="77"/>
      <c r="Y32" s="72">
        <f t="shared" si="48"/>
        <v>8000023200</v>
      </c>
      <c r="Z32" s="77"/>
      <c r="AA32" s="72">
        <f t="shared" si="49"/>
        <v>8000024200</v>
      </c>
      <c r="AB32" s="77"/>
      <c r="AC32" s="72">
        <f t="shared" si="50"/>
        <v>8000025200</v>
      </c>
      <c r="AD32" s="77"/>
      <c r="AE32" s="72">
        <f t="shared" si="51"/>
        <v>8000029200</v>
      </c>
      <c r="AF32" s="77"/>
    </row>
    <row r="33" spans="1:32" s="8" customFormat="1" ht="14.1" customHeight="1">
      <c r="A33" s="131" t="s">
        <v>74</v>
      </c>
      <c r="B33" s="196" t="s">
        <v>166</v>
      </c>
      <c r="C33" s="280"/>
      <c r="D33" s="144">
        <v>8000010020</v>
      </c>
      <c r="E33" s="78"/>
      <c r="F33" s="72">
        <f>D33+1000</f>
        <v>8000011020</v>
      </c>
      <c r="G33" s="78"/>
      <c r="H33" s="72">
        <f>D33+2000</f>
        <v>8000012020</v>
      </c>
      <c r="I33" s="78"/>
      <c r="J33" s="72">
        <f>D33+3000</f>
        <v>8000013020</v>
      </c>
      <c r="K33" s="78"/>
      <c r="L33" s="72">
        <f>D33+4000</f>
        <v>8000014020</v>
      </c>
      <c r="M33" s="78"/>
      <c r="N33" s="72">
        <f>D33+5000</f>
        <v>8000015020</v>
      </c>
      <c r="O33" s="78"/>
      <c r="P33" s="72">
        <f>D33+9000</f>
        <v>8000019020</v>
      </c>
      <c r="Q33" s="78"/>
    </row>
    <row r="34" spans="1:32" s="8" customFormat="1" ht="14.1" customHeight="1">
      <c r="A34" s="156"/>
      <c r="B34" s="30"/>
      <c r="C34" s="215"/>
      <c r="D34" s="85"/>
      <c r="E34" s="92"/>
      <c r="F34" s="85"/>
      <c r="G34" s="92"/>
      <c r="H34" s="85"/>
      <c r="I34" s="92"/>
      <c r="J34" s="85"/>
      <c r="K34" s="92"/>
      <c r="L34" s="85"/>
      <c r="M34" s="92"/>
      <c r="N34" s="85"/>
      <c r="O34" s="92"/>
      <c r="P34" s="85"/>
      <c r="Q34" s="92"/>
      <c r="S34" s="25"/>
      <c r="T34" s="48" t="s">
        <v>82</v>
      </c>
      <c r="U34" s="25"/>
      <c r="W34" s="25"/>
      <c r="Y34" s="25"/>
      <c r="AA34" s="25"/>
      <c r="AC34" s="25"/>
      <c r="AE34" s="25"/>
    </row>
    <row r="35" spans="1:32" s="8" customFormat="1" ht="14.1" customHeight="1">
      <c r="A35" s="220" t="s">
        <v>361</v>
      </c>
      <c r="B35" s="219"/>
      <c r="C35" s="268">
        <v>2.5000000000000001E-2</v>
      </c>
      <c r="D35" s="144">
        <v>8000010210</v>
      </c>
      <c r="E35" s="78"/>
      <c r="F35" s="72">
        <f t="shared" ref="F35:F37" si="52">D35+1000</f>
        <v>8000011210</v>
      </c>
      <c r="G35" s="78"/>
      <c r="H35" s="72">
        <f t="shared" ref="H35:H37" si="53">D35+2000</f>
        <v>8000012210</v>
      </c>
      <c r="I35" s="78"/>
      <c r="J35" s="72">
        <f t="shared" ref="J35:J37" si="54">D35+3000</f>
        <v>8000013210</v>
      </c>
      <c r="K35" s="78"/>
      <c r="L35" s="72">
        <f t="shared" ref="L35:L37" si="55">D35+4000</f>
        <v>8000014210</v>
      </c>
      <c r="M35" s="78"/>
      <c r="N35" s="72">
        <f t="shared" ref="N35:N37" si="56">D35+5000</f>
        <v>8000015210</v>
      </c>
      <c r="O35" s="78"/>
      <c r="P35" s="72">
        <f t="shared" ref="P35:P37" si="57">D35+9000</f>
        <v>8000019210</v>
      </c>
      <c r="Q35" s="78"/>
      <c r="S35" s="72">
        <f t="shared" ref="S35:S37" si="58">D35+10000</f>
        <v>8000020210</v>
      </c>
      <c r="T35" s="77"/>
      <c r="U35" s="72">
        <f t="shared" ref="U35:U37" si="59">D35+11000</f>
        <v>8000021210</v>
      </c>
      <c r="V35" s="77"/>
      <c r="W35" s="72">
        <f t="shared" ref="W35:W37" si="60">D35+12000</f>
        <v>8000022210</v>
      </c>
      <c r="X35" s="77"/>
      <c r="Y35" s="72">
        <f t="shared" ref="Y35:Y37" si="61">D35+13000</f>
        <v>8000023210</v>
      </c>
      <c r="Z35" s="77"/>
      <c r="AA35" s="72">
        <f t="shared" ref="AA35:AA37" si="62">D35+14000</f>
        <v>8000024210</v>
      </c>
      <c r="AB35" s="77"/>
      <c r="AC35" s="72">
        <f t="shared" ref="AC35:AC37" si="63">D35+15000</f>
        <v>8000025210</v>
      </c>
      <c r="AD35" s="77"/>
      <c r="AE35" s="72">
        <f t="shared" ref="AE35:AE37" si="64">D35+19000</f>
        <v>8000029210</v>
      </c>
      <c r="AF35" s="77"/>
    </row>
    <row r="36" spans="1:32" s="11" customFormat="1" ht="34.35" customHeight="1">
      <c r="A36" s="164" t="s">
        <v>83</v>
      </c>
      <c r="B36" s="199"/>
      <c r="C36" s="273">
        <v>5.7500000000000002E-2</v>
      </c>
      <c r="D36" s="144">
        <v>8000010220</v>
      </c>
      <c r="E36" s="78"/>
      <c r="F36" s="72">
        <f t="shared" si="52"/>
        <v>8000011220</v>
      </c>
      <c r="G36" s="78"/>
      <c r="H36" s="72">
        <f t="shared" si="53"/>
        <v>8000012220</v>
      </c>
      <c r="I36" s="78"/>
      <c r="J36" s="72">
        <f t="shared" si="54"/>
        <v>8000013220</v>
      </c>
      <c r="K36" s="78"/>
      <c r="L36" s="72">
        <f t="shared" si="55"/>
        <v>8000014220</v>
      </c>
      <c r="M36" s="78"/>
      <c r="N36" s="72">
        <f t="shared" si="56"/>
        <v>8000015220</v>
      </c>
      <c r="O36" s="78"/>
      <c r="P36" s="72">
        <f t="shared" si="57"/>
        <v>8000019220</v>
      </c>
      <c r="Q36" s="78"/>
      <c r="S36" s="72">
        <f t="shared" si="58"/>
        <v>8000020220</v>
      </c>
      <c r="T36" s="89"/>
      <c r="U36" s="72">
        <f t="shared" si="59"/>
        <v>8000021220</v>
      </c>
      <c r="V36" s="89"/>
      <c r="W36" s="72">
        <f t="shared" si="60"/>
        <v>8000022220</v>
      </c>
      <c r="X36" s="89"/>
      <c r="Y36" s="72">
        <f t="shared" si="61"/>
        <v>8000023220</v>
      </c>
      <c r="Z36" s="89"/>
      <c r="AA36" s="72">
        <f t="shared" si="62"/>
        <v>8000024220</v>
      </c>
      <c r="AB36" s="89"/>
      <c r="AC36" s="72">
        <f t="shared" si="63"/>
        <v>8000025220</v>
      </c>
      <c r="AD36" s="89"/>
      <c r="AE36" s="72">
        <f t="shared" si="64"/>
        <v>8000029220</v>
      </c>
      <c r="AF36" s="89"/>
    </row>
    <row r="37" spans="1:32" s="11" customFormat="1" ht="23.1" customHeight="1">
      <c r="A37" s="164" t="s">
        <v>84</v>
      </c>
      <c r="B37" s="199"/>
      <c r="C37" s="278">
        <v>4.4999999999999998E-2</v>
      </c>
      <c r="D37" s="144">
        <v>8000010230</v>
      </c>
      <c r="E37" s="78"/>
      <c r="F37" s="72">
        <f t="shared" si="52"/>
        <v>8000011230</v>
      </c>
      <c r="G37" s="78"/>
      <c r="H37" s="72">
        <f t="shared" si="53"/>
        <v>8000012230</v>
      </c>
      <c r="I37" s="78"/>
      <c r="J37" s="72">
        <f t="shared" si="54"/>
        <v>8000013230</v>
      </c>
      <c r="K37" s="78"/>
      <c r="L37" s="72">
        <f t="shared" si="55"/>
        <v>8000014230</v>
      </c>
      <c r="M37" s="78"/>
      <c r="N37" s="72">
        <f t="shared" si="56"/>
        <v>8000015230</v>
      </c>
      <c r="O37" s="78"/>
      <c r="P37" s="72">
        <f t="shared" si="57"/>
        <v>8000019230</v>
      </c>
      <c r="Q37" s="78"/>
      <c r="S37" s="72">
        <f t="shared" si="58"/>
        <v>8000020230</v>
      </c>
      <c r="T37" s="89"/>
      <c r="U37" s="72">
        <f t="shared" si="59"/>
        <v>8000021230</v>
      </c>
      <c r="V37" s="89"/>
      <c r="W37" s="72">
        <f t="shared" si="60"/>
        <v>8000022230</v>
      </c>
      <c r="X37" s="89"/>
      <c r="Y37" s="72">
        <f t="shared" si="61"/>
        <v>8000023230</v>
      </c>
      <c r="Z37" s="89"/>
      <c r="AA37" s="72">
        <f t="shared" si="62"/>
        <v>8000024230</v>
      </c>
      <c r="AB37" s="89"/>
      <c r="AC37" s="72">
        <f t="shared" si="63"/>
        <v>8000025230</v>
      </c>
      <c r="AD37" s="89"/>
      <c r="AE37" s="72">
        <f t="shared" si="64"/>
        <v>8000029230</v>
      </c>
      <c r="AF37" s="89"/>
    </row>
    <row r="38" spans="1:32">
      <c r="A38" s="274" t="s">
        <v>208</v>
      </c>
      <c r="B38" s="196" t="s">
        <v>167</v>
      </c>
      <c r="C38" s="279"/>
      <c r="D38" s="144">
        <v>8000010030</v>
      </c>
      <c r="E38" s="78"/>
      <c r="F38" s="72">
        <f>D38+1000</f>
        <v>8000011030</v>
      </c>
      <c r="G38" s="78"/>
      <c r="H38" s="72">
        <f>D38+2000</f>
        <v>8000012030</v>
      </c>
      <c r="I38" s="78"/>
      <c r="J38" s="72">
        <f>D38+3000</f>
        <v>8000013030</v>
      </c>
      <c r="K38" s="78"/>
      <c r="L38" s="72">
        <f>D38+4000</f>
        <v>8000014030</v>
      </c>
      <c r="M38" s="78"/>
      <c r="N38" s="72">
        <f>D38+5000</f>
        <v>8000015030</v>
      </c>
      <c r="O38" s="78"/>
      <c r="P38" s="72">
        <f>D38+9000</f>
        <v>8000019030</v>
      </c>
      <c r="Q38" s="78"/>
    </row>
    <row r="39" spans="1:32" s="8" customFormat="1" ht="14.1" customHeight="1">
      <c r="A39" s="194"/>
      <c r="B39" s="215"/>
      <c r="C39" s="215"/>
    </row>
    <row r="40" spans="1:32" s="8" customFormat="1" ht="14.1" customHeight="1">
      <c r="A40" s="274" t="s">
        <v>187</v>
      </c>
      <c r="B40" s="196"/>
      <c r="C40" s="280"/>
      <c r="D40" s="144">
        <v>8000010040</v>
      </c>
      <c r="E40" s="78"/>
      <c r="F40" s="72">
        <f>D40+1000</f>
        <v>8000011040</v>
      </c>
      <c r="G40" s="78"/>
      <c r="H40" s="72">
        <f>D40+2000</f>
        <v>8000012040</v>
      </c>
      <c r="I40" s="78"/>
      <c r="J40" s="72">
        <f>D40+3000</f>
        <v>8000013040</v>
      </c>
      <c r="K40" s="78"/>
      <c r="L40" s="72">
        <f>D40+4000</f>
        <v>8000014040</v>
      </c>
      <c r="M40" s="78"/>
      <c r="N40" s="72">
        <f>D40+5000</f>
        <v>8000015040</v>
      </c>
      <c r="O40" s="78"/>
      <c r="P40" s="72">
        <f>D40+9000</f>
        <v>8000019040</v>
      </c>
      <c r="Q40" s="78"/>
      <c r="AF40" s="402" t="s">
        <v>316</v>
      </c>
    </row>
    <row r="41" spans="1:32" s="8" customFormat="1" ht="14.1" customHeight="1">
      <c r="B41" s="169"/>
      <c r="C41" s="215"/>
      <c r="AF41" s="20" t="s">
        <v>85</v>
      </c>
    </row>
    <row r="42" spans="1:32" s="8" customFormat="1" ht="14.1" customHeight="1">
      <c r="B42" s="169"/>
      <c r="C42" s="215"/>
    </row>
    <row r="43" spans="1:32" s="8" customFormat="1" ht="14.1" customHeight="1">
      <c r="B43" s="169"/>
      <c r="C43" s="215"/>
    </row>
    <row r="44" spans="1:32" s="8" customFormat="1" ht="14.1" customHeight="1">
      <c r="B44" s="169"/>
      <c r="C44" s="215"/>
    </row>
    <row r="45" spans="1:32" s="8" customFormat="1" ht="14.1" customHeight="1">
      <c r="B45" s="169"/>
      <c r="C45" s="215"/>
    </row>
    <row r="46" spans="1:32" s="8" customFormat="1" ht="14.1" customHeight="1">
      <c r="B46" s="169"/>
      <c r="C46" s="215"/>
    </row>
    <row r="47" spans="1:32" s="8" customFormat="1" ht="14.1" customHeight="1">
      <c r="B47" s="169"/>
      <c r="C47" s="215"/>
    </row>
    <row r="48" spans="1:32" s="8" customFormat="1" ht="14.1" customHeight="1">
      <c r="B48" s="169"/>
      <c r="C48" s="215"/>
    </row>
    <row r="49" spans="2:3" s="8" customFormat="1" ht="14.1" customHeight="1">
      <c r="B49" s="169"/>
      <c r="C49" s="215"/>
    </row>
  </sheetData>
  <customSheetViews>
    <customSheetView guid="{4C41525E-EFC1-47E0-ADE3-11DC816135E6}">
      <pageMargins left="0.7" right="0.7" top="0.75" bottom="0.75" header="0.3" footer="0.3"/>
      <pageSetup orientation="portrait" r:id="rId1"/>
    </customSheetView>
  </customSheetViews>
  <mergeCells count="17">
    <mergeCell ref="AA8:AB8"/>
    <mergeCell ref="AC8:AD8"/>
    <mergeCell ref="A4:AF4"/>
    <mergeCell ref="A5:AF5"/>
    <mergeCell ref="A6:AF6"/>
    <mergeCell ref="D8:E8"/>
    <mergeCell ref="F8:G8"/>
    <mergeCell ref="H8:I8"/>
    <mergeCell ref="J8:K8"/>
    <mergeCell ref="L8:M8"/>
    <mergeCell ref="N8:O8"/>
    <mergeCell ref="P8:Q8"/>
    <mergeCell ref="AE8:AF8"/>
    <mergeCell ref="S8:T8"/>
    <mergeCell ref="U8:V8"/>
    <mergeCell ref="W8:X8"/>
    <mergeCell ref="Y8:Z8"/>
  </mergeCells>
  <printOptions horizontalCentered="1"/>
  <pageMargins left="0.39370078740157483" right="0.39370078740157483" top="0.39370078740157483" bottom="0.39370078740157483" header="0.39370078740157483" footer="0.39370078740157483"/>
  <pageSetup paperSize="5" scale="51" orientation="landscape" r:id="rId2"/>
  <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pageSetUpPr fitToPage="1"/>
  </sheetPr>
  <dimension ref="A1:O27"/>
  <sheetViews>
    <sheetView showGridLines="0" zoomScaleNormal="100" workbookViewId="0">
      <selection activeCell="H25" sqref="H25"/>
    </sheetView>
  </sheetViews>
  <sheetFormatPr defaultColWidth="9.140625" defaultRowHeight="14.25"/>
  <cols>
    <col min="1" max="1" width="44.42578125" style="5" customWidth="1"/>
    <col min="2" max="2" width="8.5703125" style="5" customWidth="1"/>
    <col min="3" max="3" width="12.5703125" style="5" customWidth="1"/>
    <col min="4" max="4" width="8.5703125" style="5" customWidth="1"/>
    <col min="5" max="5" width="12.5703125" style="5" customWidth="1"/>
    <col min="6" max="6" width="8.5703125" style="5" customWidth="1"/>
    <col min="7" max="7" width="12.5703125" style="5" customWidth="1"/>
    <col min="8" max="8" width="8.5703125" style="5" customWidth="1"/>
    <col min="9" max="9" width="12.5703125" style="5" customWidth="1"/>
    <col min="10" max="10" width="8.5703125" style="5" customWidth="1"/>
    <col min="11" max="11" width="12.5703125" style="5" customWidth="1"/>
    <col min="12" max="12" width="8.5703125" style="5" customWidth="1"/>
    <col min="13" max="13" width="12.5703125" style="5" customWidth="1"/>
    <col min="14" max="14" width="8.5703125" style="5" customWidth="1"/>
    <col min="15" max="15" width="12.5703125" style="5" customWidth="1"/>
    <col min="16" max="16" width="3.5703125" style="5" customWidth="1"/>
    <col min="17" max="16384" width="9.140625" style="5"/>
  </cols>
  <sheetData>
    <row r="1" spans="1:15" ht="23.1" customHeight="1">
      <c r="A1" s="23"/>
      <c r="B1" s="23"/>
      <c r="C1" s="23"/>
      <c r="D1" s="23"/>
      <c r="E1" s="23"/>
      <c r="F1" s="23"/>
      <c r="G1" s="23"/>
      <c r="H1" s="23"/>
      <c r="I1" s="23"/>
      <c r="J1" s="23"/>
      <c r="K1" s="23"/>
      <c r="L1" s="23"/>
      <c r="M1" s="23"/>
      <c r="N1" s="23"/>
      <c r="O1" s="211" t="s">
        <v>245</v>
      </c>
    </row>
    <row r="2" spans="1:15" ht="27" customHeight="1">
      <c r="A2" s="23"/>
      <c r="B2" s="324"/>
      <c r="C2" s="23"/>
      <c r="D2" s="23"/>
      <c r="E2" s="23"/>
      <c r="F2" s="23"/>
      <c r="G2" s="23"/>
      <c r="H2" s="23"/>
      <c r="I2" s="23"/>
      <c r="J2" s="23"/>
      <c r="K2" s="23"/>
      <c r="L2" s="23"/>
      <c r="M2" s="23"/>
      <c r="N2" s="23"/>
      <c r="O2" s="211"/>
    </row>
    <row r="3" spans="1:15" s="207" customFormat="1" ht="15" customHeight="1">
      <c r="A3" s="212" t="s">
        <v>221</v>
      </c>
      <c r="B3" s="205"/>
      <c r="C3" s="205"/>
      <c r="D3" s="205"/>
      <c r="E3" s="206"/>
      <c r="F3" s="205"/>
      <c r="G3" s="205"/>
      <c r="H3" s="205"/>
      <c r="I3" s="205"/>
      <c r="J3" s="205"/>
      <c r="K3" s="205"/>
      <c r="L3" s="205"/>
      <c r="M3" s="205"/>
      <c r="N3" s="213"/>
      <c r="O3" s="214" t="s">
        <v>222</v>
      </c>
    </row>
    <row r="4" spans="1:15" s="8" customFormat="1" ht="14.1" customHeight="1">
      <c r="A4" s="472" t="s">
        <v>86</v>
      </c>
      <c r="B4" s="472"/>
      <c r="C4" s="473"/>
      <c r="D4" s="473"/>
      <c r="E4" s="473"/>
      <c r="F4" s="473"/>
      <c r="G4" s="473"/>
      <c r="H4" s="473"/>
      <c r="I4" s="473"/>
      <c r="J4" s="473"/>
      <c r="K4" s="473"/>
      <c r="L4" s="473"/>
      <c r="M4" s="473"/>
      <c r="N4" s="473"/>
      <c r="O4" s="473"/>
    </row>
    <row r="5" spans="1:15" s="23" customFormat="1" ht="18">
      <c r="A5" s="474" t="s">
        <v>188</v>
      </c>
      <c r="B5" s="474"/>
      <c r="C5" s="474"/>
      <c r="D5" s="474"/>
      <c r="E5" s="474"/>
      <c r="F5" s="474"/>
      <c r="G5" s="474"/>
      <c r="H5" s="474"/>
      <c r="I5" s="474"/>
      <c r="J5" s="474"/>
      <c r="K5" s="474"/>
      <c r="L5" s="474"/>
      <c r="M5" s="474"/>
      <c r="N5" s="474"/>
      <c r="O5" s="474"/>
    </row>
    <row r="6" spans="1:15" s="7" customFormat="1" ht="17.100000000000001" customHeight="1">
      <c r="A6" s="499" t="s">
        <v>18</v>
      </c>
      <c r="B6" s="499"/>
      <c r="C6" s="499"/>
      <c r="D6" s="499"/>
      <c r="E6" s="499"/>
      <c r="F6" s="499"/>
      <c r="G6" s="499"/>
      <c r="H6" s="499"/>
      <c r="I6" s="499"/>
      <c r="J6" s="499"/>
      <c r="K6" s="499"/>
      <c r="L6" s="499"/>
      <c r="M6" s="499"/>
      <c r="N6" s="499"/>
      <c r="O6" s="499"/>
    </row>
    <row r="7" spans="1:15" s="7" customFormat="1" ht="17.100000000000001" customHeight="1"/>
    <row r="8" spans="1:15" s="8" customFormat="1" ht="22.35" customHeight="1">
      <c r="A8" s="10"/>
      <c r="B8" s="491" t="s">
        <v>47</v>
      </c>
      <c r="C8" s="491"/>
      <c r="D8" s="487" t="s">
        <v>48</v>
      </c>
      <c r="E8" s="488"/>
      <c r="F8" s="487" t="s">
        <v>49</v>
      </c>
      <c r="G8" s="488"/>
      <c r="H8" s="487" t="s">
        <v>50</v>
      </c>
      <c r="I8" s="488"/>
      <c r="J8" s="487" t="s">
        <v>51</v>
      </c>
      <c r="K8" s="488"/>
      <c r="L8" s="487" t="s">
        <v>52</v>
      </c>
      <c r="M8" s="488"/>
      <c r="N8" s="487" t="s">
        <v>53</v>
      </c>
      <c r="O8" s="488"/>
    </row>
    <row r="9" spans="1:15" s="8" customFormat="1" ht="17.45" customHeight="1">
      <c r="A9" s="257"/>
      <c r="B9" s="42"/>
      <c r="C9" s="45"/>
      <c r="D9" s="42"/>
      <c r="F9" s="42"/>
      <c r="G9" s="16"/>
      <c r="H9" s="42"/>
      <c r="J9" s="42"/>
      <c r="L9" s="42"/>
      <c r="N9" s="42"/>
    </row>
    <row r="10" spans="1:15" s="16" customFormat="1" ht="22.5">
      <c r="A10" s="26" t="s">
        <v>219</v>
      </c>
      <c r="B10" s="72">
        <v>9000010010</v>
      </c>
      <c r="C10" s="78"/>
      <c r="D10" s="72">
        <f>B10+1000</f>
        <v>9000011010</v>
      </c>
      <c r="E10" s="78"/>
      <c r="F10" s="72">
        <f>B10+2000</f>
        <v>9000012010</v>
      </c>
      <c r="G10" s="78"/>
      <c r="H10" s="72">
        <f>B10+3000</f>
        <v>9000013010</v>
      </c>
      <c r="I10" s="78"/>
      <c r="J10" s="72">
        <f>B10+4000</f>
        <v>9000014010</v>
      </c>
      <c r="K10" s="78"/>
      <c r="L10" s="72">
        <f>B10+5000</f>
        <v>9000015010</v>
      </c>
      <c r="M10" s="78"/>
      <c r="N10" s="72">
        <f>B10+9000</f>
        <v>9000019010</v>
      </c>
      <c r="O10" s="78"/>
    </row>
    <row r="11" spans="1:15" s="16" customFormat="1" ht="16.350000000000001" customHeight="1">
      <c r="A11" s="26" t="s">
        <v>189</v>
      </c>
      <c r="B11" s="72">
        <v>9000010030</v>
      </c>
      <c r="C11" s="78"/>
      <c r="D11" s="72">
        <f>B11+1000</f>
        <v>9000011030</v>
      </c>
      <c r="E11" s="78"/>
      <c r="F11" s="72">
        <f>B11+2000</f>
        <v>9000012030</v>
      </c>
      <c r="G11" s="78"/>
      <c r="H11" s="72">
        <f>B11+3000</f>
        <v>9000013030</v>
      </c>
      <c r="I11" s="78"/>
      <c r="J11" s="72">
        <f>B11+4000</f>
        <v>9000014030</v>
      </c>
      <c r="K11" s="78"/>
      <c r="L11" s="72">
        <f>B11+5000</f>
        <v>9000015030</v>
      </c>
      <c r="M11" s="78"/>
      <c r="N11" s="72">
        <f>B11+9000</f>
        <v>9000019030</v>
      </c>
      <c r="O11" s="78"/>
    </row>
    <row r="12" spans="1:15" s="16" customFormat="1" ht="15.6" customHeight="1">
      <c r="A12" s="32" t="s">
        <v>192</v>
      </c>
      <c r="B12" s="72">
        <v>9000010020</v>
      </c>
      <c r="C12" s="78"/>
      <c r="D12" s="72">
        <f t="shared" ref="D12" si="0">B12+1000</f>
        <v>9000011020</v>
      </c>
      <c r="E12" s="78"/>
      <c r="F12" s="72">
        <f t="shared" ref="F12" si="1">B12+2000</f>
        <v>9000012020</v>
      </c>
      <c r="G12" s="78"/>
      <c r="H12" s="72">
        <f t="shared" ref="H12" si="2">B12+3000</f>
        <v>9000013020</v>
      </c>
      <c r="I12" s="78"/>
      <c r="J12" s="72">
        <f t="shared" ref="J12" si="3">B12+4000</f>
        <v>9000014020</v>
      </c>
      <c r="K12" s="78"/>
      <c r="L12" s="72">
        <f t="shared" ref="L12" si="4">B12+5000</f>
        <v>9000015020</v>
      </c>
      <c r="M12" s="78"/>
      <c r="N12" s="72">
        <f t="shared" ref="N12" si="5">B12+9000</f>
        <v>9000019020</v>
      </c>
      <c r="O12" s="78"/>
    </row>
    <row r="13" spans="1:15" s="16" customFormat="1" ht="14.1" customHeight="1">
      <c r="A13" s="262"/>
      <c r="B13" s="93"/>
      <c r="C13" s="94"/>
      <c r="D13" s="93"/>
      <c r="E13" s="92"/>
      <c r="F13" s="93"/>
      <c r="G13" s="92"/>
      <c r="H13" s="93"/>
      <c r="I13" s="92"/>
      <c r="J13" s="93"/>
      <c r="K13" s="92"/>
      <c r="L13" s="93"/>
      <c r="M13" s="92"/>
      <c r="N13" s="93"/>
      <c r="O13" s="92"/>
    </row>
    <row r="14" spans="1:15" s="16" customFormat="1" ht="22.5">
      <c r="A14" s="26" t="s">
        <v>220</v>
      </c>
      <c r="B14" s="72">
        <v>9000010040</v>
      </c>
      <c r="C14" s="78"/>
      <c r="D14" s="72">
        <f t="shared" ref="D14" si="6">B14+1000</f>
        <v>9000011040</v>
      </c>
      <c r="E14" s="78"/>
      <c r="F14" s="72">
        <f t="shared" ref="F14" si="7">B14+2000</f>
        <v>9000012040</v>
      </c>
      <c r="G14" s="78"/>
      <c r="H14" s="72">
        <f t="shared" ref="H14" si="8">B14+3000</f>
        <v>9000013040</v>
      </c>
      <c r="I14" s="78"/>
      <c r="J14" s="72">
        <f t="shared" ref="J14" si="9">B14+4000</f>
        <v>9000014040</v>
      </c>
      <c r="K14" s="78"/>
      <c r="L14" s="72">
        <f t="shared" ref="L14" si="10">B14+5000</f>
        <v>9000015040</v>
      </c>
      <c r="M14" s="78"/>
      <c r="N14" s="72">
        <f t="shared" ref="N14" si="11">B14+9000</f>
        <v>9000019040</v>
      </c>
      <c r="O14" s="78"/>
    </row>
    <row r="15" spans="1:15" s="16" customFormat="1" ht="14.1" customHeight="1">
      <c r="A15" s="26" t="s">
        <v>190</v>
      </c>
      <c r="B15" s="72">
        <v>9000010060</v>
      </c>
      <c r="C15" s="78"/>
      <c r="D15" s="72">
        <f>B15+1000</f>
        <v>9000011060</v>
      </c>
      <c r="E15" s="78"/>
      <c r="F15" s="72">
        <f>B15+2000</f>
        <v>9000012060</v>
      </c>
      <c r="G15" s="78"/>
      <c r="H15" s="72">
        <f>B15+3000</f>
        <v>9000013060</v>
      </c>
      <c r="I15" s="78"/>
      <c r="J15" s="72">
        <f>B15+4000</f>
        <v>9000014060</v>
      </c>
      <c r="K15" s="78"/>
      <c r="L15" s="72">
        <f>B15+5000</f>
        <v>9000015060</v>
      </c>
      <c r="M15" s="78"/>
      <c r="N15" s="72">
        <f>B15+9000</f>
        <v>9000019060</v>
      </c>
      <c r="O15" s="78"/>
    </row>
    <row r="16" spans="1:15" s="16" customFormat="1" ht="14.1" customHeight="1">
      <c r="A16" s="32" t="s">
        <v>193</v>
      </c>
      <c r="B16" s="72">
        <v>9000010050</v>
      </c>
      <c r="C16" s="78"/>
      <c r="D16" s="72">
        <f>B16+1000</f>
        <v>9000011050</v>
      </c>
      <c r="E16" s="78"/>
      <c r="F16" s="72">
        <f>B16+2000</f>
        <v>9000012050</v>
      </c>
      <c r="G16" s="78"/>
      <c r="H16" s="72">
        <f>B16+3000</f>
        <v>9000013050</v>
      </c>
      <c r="I16" s="78"/>
      <c r="J16" s="72">
        <f>B16+4000</f>
        <v>9000014050</v>
      </c>
      <c r="K16" s="78"/>
      <c r="L16" s="72">
        <f>B16+5000</f>
        <v>9000015050</v>
      </c>
      <c r="M16" s="78"/>
      <c r="N16" s="72">
        <f>B16+9000</f>
        <v>9000019050</v>
      </c>
      <c r="O16" s="78"/>
    </row>
    <row r="17" spans="1:15" s="16" customFormat="1" ht="14.1" customHeight="1">
      <c r="A17" s="281"/>
      <c r="B17" s="95"/>
      <c r="C17" s="95"/>
      <c r="D17" s="95"/>
      <c r="E17" s="95"/>
      <c r="F17" s="95"/>
      <c r="G17" s="95"/>
      <c r="H17" s="95"/>
      <c r="I17" s="95"/>
      <c r="J17" s="95"/>
      <c r="K17" s="95"/>
      <c r="L17" s="95"/>
      <c r="M17" s="95"/>
      <c r="N17" s="95"/>
      <c r="O17" s="95"/>
    </row>
    <row r="18" spans="1:15" s="16" customFormat="1" ht="14.1" customHeight="1">
      <c r="A18" s="282" t="s">
        <v>87</v>
      </c>
      <c r="B18" s="74">
        <v>9000010070</v>
      </c>
      <c r="C18" s="84"/>
      <c r="D18" s="74">
        <f t="shared" ref="D18:D20" si="12">B18+1000</f>
        <v>9000011070</v>
      </c>
      <c r="E18" s="84"/>
      <c r="F18" s="74">
        <f t="shared" ref="F18:F20" si="13">B18+2000</f>
        <v>9000012070</v>
      </c>
      <c r="G18" s="84"/>
      <c r="H18" s="74">
        <f t="shared" ref="H18:H20" si="14">B18+3000</f>
        <v>9000013070</v>
      </c>
      <c r="I18" s="84"/>
      <c r="J18" s="74">
        <f t="shared" ref="J18:J20" si="15">B18+4000</f>
        <v>9000014070</v>
      </c>
      <c r="K18" s="84"/>
      <c r="L18" s="74">
        <f t="shared" ref="L18:L20" si="16">B18+5000</f>
        <v>9000015070</v>
      </c>
      <c r="M18" s="84"/>
      <c r="N18" s="74">
        <f t="shared" ref="N18:N20" si="17">B18+9000</f>
        <v>9000019070</v>
      </c>
      <c r="O18" s="84"/>
    </row>
    <row r="19" spans="1:15" s="16" customFormat="1" ht="14.1" customHeight="1">
      <c r="A19" s="283" t="s">
        <v>191</v>
      </c>
      <c r="B19" s="72">
        <v>9000010090</v>
      </c>
      <c r="C19" s="78"/>
      <c r="D19" s="72">
        <f t="shared" si="12"/>
        <v>9000011090</v>
      </c>
      <c r="E19" s="78"/>
      <c r="F19" s="72">
        <f t="shared" si="13"/>
        <v>9000012090</v>
      </c>
      <c r="G19" s="78"/>
      <c r="H19" s="72">
        <f t="shared" si="14"/>
        <v>9000013090</v>
      </c>
      <c r="I19" s="78"/>
      <c r="J19" s="72">
        <f t="shared" si="15"/>
        <v>9000014090</v>
      </c>
      <c r="K19" s="78"/>
      <c r="L19" s="72">
        <f t="shared" si="16"/>
        <v>9000015090</v>
      </c>
      <c r="M19" s="78"/>
      <c r="N19" s="72">
        <f t="shared" si="17"/>
        <v>9000019090</v>
      </c>
      <c r="O19" s="78"/>
    </row>
    <row r="20" spans="1:15" s="16" customFormat="1" ht="14.1" customHeight="1">
      <c r="A20" s="265" t="s">
        <v>194</v>
      </c>
      <c r="B20" s="72">
        <v>9000010100</v>
      </c>
      <c r="C20" s="78"/>
      <c r="D20" s="72">
        <f t="shared" si="12"/>
        <v>9000011100</v>
      </c>
      <c r="E20" s="78"/>
      <c r="F20" s="72">
        <f t="shared" si="13"/>
        <v>9000012100</v>
      </c>
      <c r="G20" s="78"/>
      <c r="H20" s="72">
        <f t="shared" si="14"/>
        <v>9000013100</v>
      </c>
      <c r="I20" s="78"/>
      <c r="J20" s="72">
        <f t="shared" si="15"/>
        <v>9000014100</v>
      </c>
      <c r="K20" s="78"/>
      <c r="L20" s="72">
        <f t="shared" si="16"/>
        <v>9000015100</v>
      </c>
      <c r="M20" s="78"/>
      <c r="N20" s="72">
        <f t="shared" si="17"/>
        <v>9000019100</v>
      </c>
      <c r="O20" s="78"/>
    </row>
    <row r="21" spans="1:15" s="8" customFormat="1" ht="17.100000000000001" customHeight="1">
      <c r="A21" s="444" t="s">
        <v>362</v>
      </c>
      <c r="B21" s="158"/>
      <c r="C21" s="158"/>
    </row>
    <row r="22" spans="1:15" s="8" customFormat="1" ht="14.1" customHeight="1">
      <c r="O22" s="402" t="s">
        <v>316</v>
      </c>
    </row>
    <row r="23" spans="1:15" s="8" customFormat="1" ht="14.1" customHeight="1">
      <c r="O23" s="20" t="s">
        <v>88</v>
      </c>
    </row>
    <row r="24" spans="1:15" s="8" customFormat="1" ht="14.1" customHeight="1"/>
    <row r="25" spans="1:15" s="8" customFormat="1" ht="14.1" customHeight="1"/>
    <row r="26" spans="1:15" s="8" customFormat="1" ht="14.1" customHeight="1"/>
    <row r="27" spans="1:15" s="8" customFormat="1" ht="14.1" customHeight="1"/>
  </sheetData>
  <customSheetViews>
    <customSheetView guid="{4C41525E-EFC1-47E0-ADE3-11DC816135E6}">
      <pageMargins left="0.7" right="0.7" top="0.75" bottom="0.75" header="0.3" footer="0.3"/>
      <pageSetup orientation="portrait" r:id="rId1"/>
    </customSheetView>
  </customSheetViews>
  <mergeCells count="10">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39370078740157483" footer="0.39370078740157483"/>
  <pageSetup paperSize="5" scale="87" orientation="landscape" r:id="rId2"/>
  <drawing r:id="rId3"/>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O32"/>
  <sheetViews>
    <sheetView showGridLines="0" zoomScaleNormal="100" workbookViewId="0">
      <selection activeCell="O31" sqref="O31"/>
    </sheetView>
  </sheetViews>
  <sheetFormatPr defaultColWidth="9.140625" defaultRowHeight="14.25"/>
  <cols>
    <col min="1" max="1" width="39.85546875" style="5" customWidth="1"/>
    <col min="2" max="2" width="9.85546875" style="5" customWidth="1"/>
    <col min="3" max="3" width="12.5703125" style="5" customWidth="1"/>
    <col min="4" max="4" width="9.85546875" style="5" customWidth="1"/>
    <col min="5" max="5" width="12.5703125" style="5" customWidth="1"/>
    <col min="6" max="6" width="9.85546875" style="5" customWidth="1"/>
    <col min="7" max="7" width="12.5703125" style="5" customWidth="1"/>
    <col min="8" max="8" width="9.85546875" style="5" customWidth="1"/>
    <col min="9" max="9" width="12.5703125" style="5" customWidth="1"/>
    <col min="10" max="10" width="9.85546875" style="5" customWidth="1"/>
    <col min="11" max="11" width="12.5703125" style="5" customWidth="1"/>
    <col min="12" max="12" width="9.85546875" style="5" customWidth="1"/>
    <col min="13" max="13" width="12.5703125" style="5" customWidth="1"/>
    <col min="14" max="14" width="9.85546875" style="5" customWidth="1"/>
    <col min="15" max="15" width="12.5703125" style="5" customWidth="1"/>
    <col min="16" max="16384" width="9.140625" style="5"/>
  </cols>
  <sheetData>
    <row r="1" spans="1:15" ht="26.1" customHeight="1">
      <c r="A1" s="23"/>
      <c r="B1" s="23"/>
      <c r="C1" s="23"/>
      <c r="D1" s="23"/>
      <c r="E1" s="23"/>
      <c r="F1" s="23"/>
      <c r="G1" s="23"/>
      <c r="H1" s="23"/>
      <c r="I1" s="23"/>
      <c r="J1" s="23"/>
      <c r="K1" s="23"/>
      <c r="L1" s="23"/>
      <c r="M1" s="23"/>
      <c r="N1" s="23"/>
      <c r="O1" s="211" t="s">
        <v>245</v>
      </c>
    </row>
    <row r="2" spans="1:15" ht="26.1" customHeight="1">
      <c r="A2" s="23"/>
      <c r="B2" s="324"/>
      <c r="C2" s="23"/>
      <c r="D2" s="23"/>
      <c r="E2" s="23"/>
      <c r="F2" s="23"/>
      <c r="G2" s="23"/>
      <c r="H2" s="23"/>
      <c r="I2" s="23"/>
      <c r="J2" s="23"/>
      <c r="K2" s="23"/>
      <c r="L2" s="23"/>
      <c r="M2" s="23"/>
      <c r="N2" s="23"/>
      <c r="O2" s="211"/>
    </row>
    <row r="3" spans="1:15" s="207" customFormat="1" ht="15" customHeight="1">
      <c r="A3" s="212" t="s">
        <v>221</v>
      </c>
      <c r="B3" s="205"/>
      <c r="C3" s="205"/>
      <c r="D3" s="205"/>
      <c r="E3" s="206"/>
      <c r="F3" s="205"/>
      <c r="G3" s="205"/>
      <c r="H3" s="205"/>
      <c r="I3" s="205"/>
      <c r="J3" s="205"/>
      <c r="K3" s="205"/>
      <c r="L3" s="205"/>
      <c r="M3" s="205"/>
      <c r="N3" s="213"/>
      <c r="O3" s="214" t="s">
        <v>222</v>
      </c>
    </row>
    <row r="4" spans="1:15" s="8" customFormat="1" ht="15" customHeight="1">
      <c r="A4" s="472" t="s">
        <v>89</v>
      </c>
      <c r="B4" s="472"/>
      <c r="C4" s="473"/>
      <c r="D4" s="473"/>
      <c r="E4" s="473"/>
      <c r="F4" s="473"/>
      <c r="G4" s="473"/>
      <c r="H4" s="473"/>
      <c r="I4" s="473"/>
      <c r="J4" s="473"/>
      <c r="K4" s="473"/>
      <c r="L4" s="473"/>
      <c r="M4" s="473"/>
      <c r="N4" s="473"/>
      <c r="O4" s="473"/>
    </row>
    <row r="5" spans="1:15" ht="18">
      <c r="A5" s="489" t="s">
        <v>90</v>
      </c>
      <c r="B5" s="489"/>
      <c r="C5" s="489"/>
      <c r="D5" s="489"/>
      <c r="E5" s="489"/>
      <c r="F5" s="489"/>
      <c r="G5" s="489"/>
      <c r="H5" s="489"/>
      <c r="I5" s="489"/>
      <c r="J5" s="489"/>
      <c r="K5" s="489"/>
      <c r="L5" s="489"/>
      <c r="M5" s="489"/>
      <c r="N5" s="489"/>
      <c r="O5" s="489"/>
    </row>
    <row r="6" spans="1:15" s="7" customFormat="1" ht="15" customHeight="1">
      <c r="A6" s="499" t="s">
        <v>18</v>
      </c>
      <c r="B6" s="499"/>
      <c r="C6" s="499"/>
      <c r="D6" s="499"/>
      <c r="E6" s="499"/>
      <c r="F6" s="499"/>
      <c r="G6" s="499"/>
      <c r="H6" s="499"/>
      <c r="I6" s="499"/>
      <c r="J6" s="499"/>
      <c r="K6" s="499"/>
      <c r="L6" s="499"/>
      <c r="M6" s="499"/>
      <c r="N6" s="499"/>
      <c r="O6" s="499"/>
    </row>
    <row r="7" spans="1:15" s="7" customFormat="1" ht="15" customHeight="1"/>
    <row r="8" spans="1:15" s="8" customFormat="1" ht="22.35" customHeight="1">
      <c r="A8" s="50"/>
      <c r="B8" s="491" t="s">
        <v>47</v>
      </c>
      <c r="C8" s="491"/>
      <c r="D8" s="487" t="s">
        <v>48</v>
      </c>
      <c r="E8" s="488"/>
      <c r="F8" s="487" t="s">
        <v>49</v>
      </c>
      <c r="G8" s="488"/>
      <c r="H8" s="487" t="s">
        <v>50</v>
      </c>
      <c r="I8" s="488"/>
      <c r="J8" s="487" t="s">
        <v>51</v>
      </c>
      <c r="K8" s="488"/>
      <c r="L8" s="487" t="s">
        <v>52</v>
      </c>
      <c r="M8" s="488"/>
      <c r="N8" s="487" t="s">
        <v>53</v>
      </c>
      <c r="O8" s="488"/>
    </row>
    <row r="9" spans="1:15" s="168" customFormat="1" ht="15" customHeight="1">
      <c r="A9" s="173"/>
      <c r="B9" s="284"/>
      <c r="C9" s="284"/>
      <c r="D9" s="284"/>
      <c r="E9" s="284"/>
      <c r="F9" s="284"/>
      <c r="G9" s="284"/>
      <c r="H9" s="284"/>
      <c r="I9" s="284"/>
      <c r="J9" s="284"/>
      <c r="K9" s="284"/>
      <c r="L9" s="284"/>
      <c r="M9" s="284"/>
      <c r="N9" s="284"/>
      <c r="O9" s="284"/>
    </row>
    <row r="10" spans="1:15" s="194" customFormat="1" ht="14.1" customHeight="1">
      <c r="A10" s="277"/>
      <c r="B10" s="501" t="s">
        <v>95</v>
      </c>
      <c r="C10" s="502"/>
      <c r="D10" s="502"/>
      <c r="E10" s="502"/>
      <c r="F10" s="502"/>
      <c r="G10" s="502"/>
      <c r="H10" s="502"/>
      <c r="I10" s="502"/>
      <c r="J10" s="502"/>
      <c r="K10" s="502"/>
      <c r="L10" s="502"/>
      <c r="M10" s="502"/>
      <c r="N10" s="502"/>
      <c r="O10" s="503"/>
    </row>
    <row r="11" spans="1:15" s="194" customFormat="1" ht="14.1" customHeight="1">
      <c r="A11" s="190" t="s">
        <v>92</v>
      </c>
      <c r="B11" s="74">
        <v>11000010050</v>
      </c>
      <c r="C11" s="84"/>
      <c r="D11" s="74">
        <f t="shared" ref="D11:D15" si="0">B11+1000</f>
        <v>11000011050</v>
      </c>
      <c r="E11" s="285"/>
      <c r="F11" s="74">
        <f t="shared" ref="F11:F15" si="1">B11+2000</f>
        <v>11000012050</v>
      </c>
      <c r="G11" s="285"/>
      <c r="H11" s="74">
        <f t="shared" ref="H11:H15" si="2">B11+3000</f>
        <v>11000013050</v>
      </c>
      <c r="I11" s="285"/>
      <c r="J11" s="74">
        <f t="shared" ref="J11:J15" si="3">B11+4000</f>
        <v>11000014050</v>
      </c>
      <c r="K11" s="285"/>
      <c r="L11" s="74">
        <f t="shared" ref="L11:L15" si="4">B11+5000</f>
        <v>11000015050</v>
      </c>
      <c r="M11" s="285"/>
      <c r="N11" s="74">
        <f t="shared" ref="N11:N15" si="5">B11+9000</f>
        <v>11000019050</v>
      </c>
      <c r="O11" s="285"/>
    </row>
    <row r="12" spans="1:15" s="194" customFormat="1" ht="14.1" customHeight="1">
      <c r="A12" s="190" t="s">
        <v>132</v>
      </c>
      <c r="B12" s="197">
        <v>11000010051</v>
      </c>
      <c r="C12" s="78"/>
      <c r="D12" s="197">
        <f>B12+1000</f>
        <v>11000011051</v>
      </c>
      <c r="E12" s="96"/>
      <c r="F12" s="197">
        <f>B12+2000</f>
        <v>11000012051</v>
      </c>
      <c r="G12" s="96"/>
      <c r="H12" s="197">
        <f>B12+3000</f>
        <v>11000013051</v>
      </c>
      <c r="I12" s="96"/>
      <c r="J12" s="197">
        <f>B12+4000</f>
        <v>11000014051</v>
      </c>
      <c r="K12" s="96"/>
      <c r="L12" s="197">
        <f>B12+5000</f>
        <v>11000015051</v>
      </c>
      <c r="M12" s="96"/>
      <c r="N12" s="197">
        <f>B12+9000</f>
        <v>11000019051</v>
      </c>
      <c r="O12" s="96"/>
    </row>
    <row r="13" spans="1:15" s="194" customFormat="1" ht="26.1" customHeight="1">
      <c r="A13" s="26" t="s">
        <v>93</v>
      </c>
      <c r="B13" s="197">
        <v>11000010060</v>
      </c>
      <c r="C13" s="78"/>
      <c r="D13" s="197">
        <f t="shared" si="0"/>
        <v>11000011060</v>
      </c>
      <c r="E13" s="96"/>
      <c r="F13" s="197">
        <f t="shared" si="1"/>
        <v>11000012060</v>
      </c>
      <c r="G13" s="96"/>
      <c r="H13" s="197">
        <f t="shared" si="2"/>
        <v>11000013060</v>
      </c>
      <c r="I13" s="96"/>
      <c r="J13" s="197">
        <f t="shared" si="3"/>
        <v>11000014060</v>
      </c>
      <c r="K13" s="96"/>
      <c r="L13" s="197">
        <f t="shared" si="4"/>
        <v>11000015060</v>
      </c>
      <c r="M13" s="96"/>
      <c r="N13" s="197">
        <f t="shared" si="5"/>
        <v>11000019060</v>
      </c>
      <c r="O13" s="96"/>
    </row>
    <row r="14" spans="1:15" s="194" customFormat="1" ht="20.100000000000001" customHeight="1">
      <c r="A14" s="26" t="s">
        <v>94</v>
      </c>
      <c r="B14" s="197">
        <v>11000010070</v>
      </c>
      <c r="C14" s="78"/>
      <c r="D14" s="197">
        <f t="shared" si="0"/>
        <v>11000011070</v>
      </c>
      <c r="E14" s="96"/>
      <c r="F14" s="197">
        <f t="shared" si="1"/>
        <v>11000012070</v>
      </c>
      <c r="G14" s="96"/>
      <c r="H14" s="197">
        <f t="shared" si="2"/>
        <v>11000013070</v>
      </c>
      <c r="I14" s="96"/>
      <c r="J14" s="197">
        <f t="shared" si="3"/>
        <v>11000014070</v>
      </c>
      <c r="K14" s="96"/>
      <c r="L14" s="197">
        <f t="shared" si="4"/>
        <v>11000015070</v>
      </c>
      <c r="M14" s="96"/>
      <c r="N14" s="197">
        <f t="shared" si="5"/>
        <v>11000019070</v>
      </c>
      <c r="O14" s="96"/>
    </row>
    <row r="15" spans="1:15" s="194" customFormat="1" ht="15" customHeight="1">
      <c r="A15" s="365" t="s">
        <v>262</v>
      </c>
      <c r="B15" s="197">
        <v>11000010080</v>
      </c>
      <c r="C15" s="78"/>
      <c r="D15" s="197">
        <f t="shared" si="0"/>
        <v>11000011080</v>
      </c>
      <c r="E15" s="96"/>
      <c r="F15" s="197">
        <f t="shared" si="1"/>
        <v>11000012080</v>
      </c>
      <c r="G15" s="96"/>
      <c r="H15" s="197">
        <f t="shared" si="2"/>
        <v>11000013080</v>
      </c>
      <c r="I15" s="96"/>
      <c r="J15" s="197">
        <f t="shared" si="3"/>
        <v>11000014080</v>
      </c>
      <c r="K15" s="96"/>
      <c r="L15" s="197">
        <f t="shared" si="4"/>
        <v>11000015080</v>
      </c>
      <c r="M15" s="96"/>
      <c r="N15" s="197">
        <f t="shared" si="5"/>
        <v>11000019080</v>
      </c>
      <c r="O15" s="96"/>
    </row>
    <row r="16" spans="1:15" s="194" customFormat="1" ht="17.100000000000001" customHeight="1">
      <c r="A16" s="51"/>
      <c r="B16" s="47"/>
      <c r="C16" s="52"/>
      <c r="D16" s="47"/>
      <c r="E16" s="53"/>
      <c r="F16" s="47"/>
      <c r="G16" s="53"/>
      <c r="H16" s="47"/>
      <c r="I16" s="53"/>
      <c r="J16" s="47"/>
      <c r="K16" s="53"/>
      <c r="L16" s="47"/>
      <c r="M16" s="53"/>
      <c r="N16" s="47"/>
      <c r="O16" s="53"/>
    </row>
    <row r="17" spans="1:15" s="194" customFormat="1" ht="14.1" customHeight="1">
      <c r="A17" s="277"/>
      <c r="B17" s="501" t="s">
        <v>96</v>
      </c>
      <c r="C17" s="502"/>
      <c r="D17" s="502"/>
      <c r="E17" s="502"/>
      <c r="F17" s="502"/>
      <c r="G17" s="502"/>
      <c r="H17" s="502"/>
      <c r="I17" s="502"/>
      <c r="J17" s="502"/>
      <c r="K17" s="502"/>
      <c r="L17" s="502"/>
      <c r="M17" s="502"/>
      <c r="N17" s="502"/>
      <c r="O17" s="503"/>
    </row>
    <row r="18" spans="1:15" s="194" customFormat="1" ht="14.1" customHeight="1">
      <c r="A18" s="190" t="s">
        <v>92</v>
      </c>
      <c r="B18" s="74">
        <v>11000010090</v>
      </c>
      <c r="C18" s="84"/>
      <c r="D18" s="74">
        <f t="shared" ref="D18:D22" si="6">B18+1000</f>
        <v>11000011090</v>
      </c>
      <c r="E18" s="285"/>
      <c r="F18" s="74">
        <f t="shared" ref="F18:F22" si="7">B18+2000</f>
        <v>11000012090</v>
      </c>
      <c r="G18" s="285"/>
      <c r="H18" s="74">
        <f t="shared" ref="H18:H22" si="8">B18+3000</f>
        <v>11000013090</v>
      </c>
      <c r="I18" s="285"/>
      <c r="J18" s="74">
        <f t="shared" ref="J18:J22" si="9">B18+4000</f>
        <v>11000014090</v>
      </c>
      <c r="K18" s="285"/>
      <c r="L18" s="74">
        <f t="shared" ref="L18:L22" si="10">B18+5000</f>
        <v>11000015090</v>
      </c>
      <c r="M18" s="285"/>
      <c r="N18" s="74">
        <f t="shared" ref="N18:N22" si="11">B18+9000</f>
        <v>11000019090</v>
      </c>
      <c r="O18" s="285"/>
    </row>
    <row r="19" spans="1:15" s="194" customFormat="1" ht="14.1" customHeight="1">
      <c r="A19" s="190" t="s">
        <v>132</v>
      </c>
      <c r="B19" s="197">
        <v>11000010091</v>
      </c>
      <c r="C19" s="78"/>
      <c r="D19" s="197">
        <f>B19+1000</f>
        <v>11000011091</v>
      </c>
      <c r="E19" s="96"/>
      <c r="F19" s="197">
        <f>B19+2000</f>
        <v>11000012091</v>
      </c>
      <c r="G19" s="96"/>
      <c r="H19" s="197">
        <f>B19+3000</f>
        <v>11000013091</v>
      </c>
      <c r="I19" s="96"/>
      <c r="J19" s="197">
        <f>B19+4000</f>
        <v>11000014091</v>
      </c>
      <c r="K19" s="96"/>
      <c r="L19" s="197">
        <f>B19+5000</f>
        <v>11000015091</v>
      </c>
      <c r="M19" s="96"/>
      <c r="N19" s="197">
        <f>B19+9000</f>
        <v>11000019091</v>
      </c>
      <c r="O19" s="96"/>
    </row>
    <row r="20" spans="1:15" s="194" customFormat="1" ht="24" customHeight="1">
      <c r="A20" s="26" t="s">
        <v>93</v>
      </c>
      <c r="B20" s="197">
        <v>11000010100</v>
      </c>
      <c r="C20" s="78"/>
      <c r="D20" s="197">
        <f t="shared" si="6"/>
        <v>11000011100</v>
      </c>
      <c r="E20" s="96"/>
      <c r="F20" s="197">
        <f t="shared" si="7"/>
        <v>11000012100</v>
      </c>
      <c r="G20" s="96"/>
      <c r="H20" s="197">
        <f t="shared" si="8"/>
        <v>11000013100</v>
      </c>
      <c r="I20" s="96"/>
      <c r="J20" s="197">
        <f t="shared" si="9"/>
        <v>11000014100</v>
      </c>
      <c r="K20" s="96"/>
      <c r="L20" s="197">
        <f t="shared" si="10"/>
        <v>11000015100</v>
      </c>
      <c r="M20" s="96"/>
      <c r="N20" s="197">
        <f t="shared" si="11"/>
        <v>11000019100</v>
      </c>
      <c r="O20" s="96"/>
    </row>
    <row r="21" spans="1:15" s="194" customFormat="1" ht="14.45" customHeight="1">
      <c r="A21" s="26" t="s">
        <v>94</v>
      </c>
      <c r="B21" s="197">
        <v>11000010110</v>
      </c>
      <c r="C21" s="78"/>
      <c r="D21" s="197">
        <f t="shared" si="6"/>
        <v>11000011110</v>
      </c>
      <c r="E21" s="96"/>
      <c r="F21" s="197">
        <f t="shared" si="7"/>
        <v>11000012110</v>
      </c>
      <c r="G21" s="96"/>
      <c r="H21" s="197">
        <f t="shared" si="8"/>
        <v>11000013110</v>
      </c>
      <c r="I21" s="96"/>
      <c r="J21" s="197">
        <f t="shared" si="9"/>
        <v>11000014110</v>
      </c>
      <c r="K21" s="96"/>
      <c r="L21" s="197">
        <f t="shared" si="10"/>
        <v>11000015110</v>
      </c>
      <c r="M21" s="96"/>
      <c r="N21" s="197">
        <f t="shared" si="11"/>
        <v>11000019110</v>
      </c>
      <c r="O21" s="96"/>
    </row>
    <row r="22" spans="1:15" s="194" customFormat="1" ht="15" customHeight="1">
      <c r="A22" s="365" t="s">
        <v>261</v>
      </c>
      <c r="B22" s="197">
        <v>11000010120</v>
      </c>
      <c r="C22" s="78"/>
      <c r="D22" s="197">
        <f t="shared" si="6"/>
        <v>11000011120</v>
      </c>
      <c r="E22" s="96"/>
      <c r="F22" s="197">
        <f t="shared" si="7"/>
        <v>11000012120</v>
      </c>
      <c r="G22" s="96"/>
      <c r="H22" s="197">
        <f t="shared" si="8"/>
        <v>11000013120</v>
      </c>
      <c r="I22" s="96"/>
      <c r="J22" s="197">
        <f t="shared" si="9"/>
        <v>11000014120</v>
      </c>
      <c r="K22" s="96"/>
      <c r="L22" s="197">
        <f t="shared" si="10"/>
        <v>11000015120</v>
      </c>
      <c r="M22" s="96"/>
      <c r="N22" s="197">
        <f t="shared" si="11"/>
        <v>11000019120</v>
      </c>
      <c r="O22" s="96"/>
    </row>
    <row r="23" spans="1:15" s="194" customFormat="1" ht="14.1" customHeight="1"/>
    <row r="24" spans="1:15" s="194" customFormat="1" ht="15" customHeight="1">
      <c r="A24" s="277"/>
      <c r="B24" s="501" t="s">
        <v>91</v>
      </c>
      <c r="C24" s="502"/>
      <c r="D24" s="502"/>
      <c r="E24" s="502"/>
      <c r="F24" s="502"/>
      <c r="G24" s="502"/>
      <c r="H24" s="502"/>
      <c r="I24" s="502"/>
      <c r="J24" s="502"/>
      <c r="K24" s="502"/>
      <c r="L24" s="502"/>
      <c r="M24" s="502"/>
      <c r="N24" s="502"/>
      <c r="O24" s="503"/>
    </row>
    <row r="25" spans="1:15" s="194" customFormat="1" ht="15" customHeight="1">
      <c r="A25" s="190" t="s">
        <v>92</v>
      </c>
      <c r="B25" s="74">
        <v>11000010010</v>
      </c>
      <c r="C25" s="84"/>
      <c r="D25" s="74">
        <f>B25+1000</f>
        <v>11000011010</v>
      </c>
      <c r="E25" s="285"/>
      <c r="F25" s="74">
        <f>B25+2000</f>
        <v>11000012010</v>
      </c>
      <c r="G25" s="285"/>
      <c r="H25" s="74">
        <f>B25+3000</f>
        <v>11000013010</v>
      </c>
      <c r="I25" s="285"/>
      <c r="J25" s="74">
        <f>B25+4000</f>
        <v>11000014010</v>
      </c>
      <c r="K25" s="285"/>
      <c r="L25" s="74">
        <f>B25+5000</f>
        <v>11000015010</v>
      </c>
      <c r="M25" s="285"/>
      <c r="N25" s="74">
        <f>B25+9000</f>
        <v>11000019010</v>
      </c>
      <c r="O25" s="285"/>
    </row>
    <row r="26" spans="1:15" s="194" customFormat="1" ht="15" customHeight="1">
      <c r="A26" s="190" t="s">
        <v>132</v>
      </c>
      <c r="B26" s="197">
        <v>11000010011</v>
      </c>
      <c r="C26" s="78"/>
      <c r="D26" s="197">
        <f>B26+1000</f>
        <v>11000011011</v>
      </c>
      <c r="E26" s="96"/>
      <c r="F26" s="197">
        <f>B26+2000</f>
        <v>11000012011</v>
      </c>
      <c r="G26" s="96"/>
      <c r="H26" s="197">
        <f>B26+3000</f>
        <v>11000013011</v>
      </c>
      <c r="I26" s="96"/>
      <c r="J26" s="197">
        <f>B26+4000</f>
        <v>11000014011</v>
      </c>
      <c r="K26" s="96"/>
      <c r="L26" s="197">
        <f>B26+5000</f>
        <v>11000015011</v>
      </c>
      <c r="M26" s="96"/>
      <c r="N26" s="197">
        <f>B26+9000</f>
        <v>11000019011</v>
      </c>
      <c r="O26" s="96"/>
    </row>
    <row r="27" spans="1:15" s="194" customFormat="1" ht="27" customHeight="1">
      <c r="A27" s="26" t="s">
        <v>93</v>
      </c>
      <c r="B27" s="197">
        <v>11000010020</v>
      </c>
      <c r="C27" s="78"/>
      <c r="D27" s="197">
        <f t="shared" ref="D27:D29" si="12">B27+1000</f>
        <v>11000011020</v>
      </c>
      <c r="E27" s="96"/>
      <c r="F27" s="197">
        <f t="shared" ref="F27:F29" si="13">B27+2000</f>
        <v>11000012020</v>
      </c>
      <c r="G27" s="96"/>
      <c r="H27" s="197">
        <f t="shared" ref="H27:H29" si="14">B27+3000</f>
        <v>11000013020</v>
      </c>
      <c r="I27" s="96"/>
      <c r="J27" s="197">
        <f t="shared" ref="J27:J29" si="15">B27+4000</f>
        <v>11000014020</v>
      </c>
      <c r="K27" s="96"/>
      <c r="L27" s="197">
        <f t="shared" ref="L27:L29" si="16">B27+5000</f>
        <v>11000015020</v>
      </c>
      <c r="M27" s="96"/>
      <c r="N27" s="197">
        <f t="shared" ref="N27:N29" si="17">B27+9000</f>
        <v>11000019020</v>
      </c>
      <c r="O27" s="96"/>
    </row>
    <row r="28" spans="1:15" s="16" customFormat="1" ht="15.6" customHeight="1">
      <c r="A28" s="26" t="s">
        <v>94</v>
      </c>
      <c r="B28" s="72">
        <v>11000010030</v>
      </c>
      <c r="C28" s="78"/>
      <c r="D28" s="72">
        <f t="shared" si="12"/>
        <v>11000011030</v>
      </c>
      <c r="E28" s="96"/>
      <c r="F28" s="72">
        <f t="shared" si="13"/>
        <v>11000012030</v>
      </c>
      <c r="G28" s="96"/>
      <c r="H28" s="72">
        <f t="shared" si="14"/>
        <v>11000013030</v>
      </c>
      <c r="I28" s="96"/>
      <c r="J28" s="72">
        <f t="shared" si="15"/>
        <v>11000014030</v>
      </c>
      <c r="K28" s="96"/>
      <c r="L28" s="72">
        <f t="shared" si="16"/>
        <v>11000015030</v>
      </c>
      <c r="M28" s="96"/>
      <c r="N28" s="72">
        <f t="shared" si="17"/>
        <v>11000019030</v>
      </c>
      <c r="O28" s="96"/>
    </row>
    <row r="29" spans="1:15" s="16" customFormat="1" ht="17.100000000000001" customHeight="1">
      <c r="A29" s="365" t="s">
        <v>260</v>
      </c>
      <c r="B29" s="72">
        <v>11000010040</v>
      </c>
      <c r="C29" s="78"/>
      <c r="D29" s="72">
        <f t="shared" si="12"/>
        <v>11000011040</v>
      </c>
      <c r="E29" s="96"/>
      <c r="F29" s="72">
        <f t="shared" si="13"/>
        <v>11000012040</v>
      </c>
      <c r="G29" s="96"/>
      <c r="H29" s="72">
        <f t="shared" si="14"/>
        <v>11000013040</v>
      </c>
      <c r="I29" s="96"/>
      <c r="J29" s="72">
        <f t="shared" si="15"/>
        <v>11000014040</v>
      </c>
      <c r="K29" s="96"/>
      <c r="L29" s="72">
        <f t="shared" si="16"/>
        <v>11000015040</v>
      </c>
      <c r="M29" s="96"/>
      <c r="N29" s="72">
        <f t="shared" si="17"/>
        <v>11000019040</v>
      </c>
      <c r="O29" s="96"/>
    </row>
    <row r="30" spans="1:15" s="8" customFormat="1" ht="14.1" customHeight="1"/>
    <row r="31" spans="1:15">
      <c r="O31" s="402" t="s">
        <v>316</v>
      </c>
    </row>
    <row r="32" spans="1:15">
      <c r="O32" s="20" t="s">
        <v>97</v>
      </c>
    </row>
  </sheetData>
  <customSheetViews>
    <customSheetView guid="{4C41525E-EFC1-47E0-ADE3-11DC816135E6}">
      <pageMargins left="0.7" right="0.7" top="0.75" bottom="0.75" header="0.3" footer="0.3"/>
      <pageSetup orientation="portrait" r:id="rId1"/>
    </customSheetView>
  </customSheetViews>
  <mergeCells count="13">
    <mergeCell ref="B24:O24"/>
    <mergeCell ref="B10:O10"/>
    <mergeCell ref="B17:O17"/>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39370078740157483" footer="0.39370078740157483"/>
  <pageSetup paperSize="5" scale="89" orientation="landscape" r:id="rId2"/>
  <drawing r:id="rId3"/>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pageSetUpPr fitToPage="1"/>
  </sheetPr>
  <dimension ref="A1:J34"/>
  <sheetViews>
    <sheetView showGridLines="0" topLeftCell="A4" zoomScaleNormal="100" workbookViewId="0">
      <selection activeCell="H22" sqref="H22"/>
    </sheetView>
  </sheetViews>
  <sheetFormatPr defaultColWidth="9.140625" defaultRowHeight="14.25"/>
  <cols>
    <col min="1" max="1" width="56.42578125" style="33" customWidth="1"/>
    <col min="2" max="2" width="5.5703125" style="185" customWidth="1"/>
    <col min="3" max="3" width="9.5703125" style="54" customWidth="1"/>
    <col min="4" max="4" width="17.5703125" style="33" customWidth="1"/>
    <col min="5" max="5" width="12.5703125" style="33" customWidth="1"/>
    <col min="6" max="16384" width="9.140625" style="33"/>
  </cols>
  <sheetData>
    <row r="1" spans="1:10" ht="24.6" customHeight="1">
      <c r="A1" s="254"/>
      <c r="B1" s="210"/>
      <c r="C1" s="286"/>
      <c r="D1" s="211" t="s">
        <v>245</v>
      </c>
    </row>
    <row r="2" spans="1:10" s="170" customFormat="1" ht="27" customHeight="1">
      <c r="A2" s="254"/>
      <c r="B2" s="298"/>
      <c r="C2" s="286"/>
      <c r="D2" s="211"/>
    </row>
    <row r="3" spans="1:10" s="207" customFormat="1" ht="15" customHeight="1">
      <c r="A3" s="212" t="s">
        <v>221</v>
      </c>
      <c r="B3" s="216"/>
      <c r="C3" s="213"/>
      <c r="D3" s="214" t="s">
        <v>222</v>
      </c>
      <c r="E3" s="206"/>
      <c r="F3" s="205"/>
      <c r="G3" s="205"/>
      <c r="H3" s="205"/>
      <c r="I3" s="205"/>
      <c r="J3" s="205"/>
    </row>
    <row r="4" spans="1:10" s="36" customFormat="1" ht="20.45" customHeight="1">
      <c r="A4" s="504" t="s">
        <v>98</v>
      </c>
      <c r="B4" s="504"/>
      <c r="C4" s="505"/>
      <c r="D4" s="505"/>
    </row>
    <row r="5" spans="1:10" ht="24" customHeight="1">
      <c r="A5" s="506" t="s">
        <v>195</v>
      </c>
      <c r="B5" s="506"/>
      <c r="C5" s="506"/>
      <c r="D5" s="506"/>
    </row>
    <row r="6" spans="1:10" ht="24" customHeight="1">
      <c r="A6" s="507" t="s">
        <v>146</v>
      </c>
      <c r="B6" s="507"/>
      <c r="C6" s="507"/>
      <c r="D6" s="507"/>
    </row>
    <row r="7" spans="1:10" s="55" customFormat="1" ht="13.35" customHeight="1">
      <c r="A7" s="508" t="s">
        <v>4</v>
      </c>
      <c r="B7" s="508"/>
      <c r="C7" s="508"/>
      <c r="D7" s="508"/>
    </row>
    <row r="8" spans="1:10" s="36" customFormat="1" ht="12" customHeight="1">
      <c r="A8" s="60"/>
      <c r="B8" s="238"/>
      <c r="C8" s="104"/>
      <c r="D8" s="58"/>
    </row>
    <row r="9" spans="1:10" s="56" customFormat="1" ht="14.1" customHeight="1">
      <c r="A9" s="178" t="s">
        <v>99</v>
      </c>
      <c r="B9" s="204" t="s">
        <v>165</v>
      </c>
      <c r="C9" s="179">
        <v>12000010030</v>
      </c>
      <c r="D9" s="100"/>
      <c r="E9" s="67"/>
    </row>
    <row r="10" spans="1:10" s="56" customFormat="1" ht="14.1" customHeight="1">
      <c r="A10" s="287"/>
      <c r="B10" s="122"/>
      <c r="C10" s="101"/>
      <c r="D10" s="114"/>
    </row>
    <row r="11" spans="1:10" s="56" customFormat="1" ht="14.1" customHeight="1">
      <c r="A11" s="178" t="s">
        <v>100</v>
      </c>
      <c r="B11" s="204" t="s">
        <v>166</v>
      </c>
      <c r="C11" s="179">
        <v>12000010040</v>
      </c>
      <c r="D11" s="189"/>
    </row>
    <row r="12" spans="1:10" s="56" customFormat="1" ht="14.1" customHeight="1">
      <c r="A12" s="288"/>
      <c r="B12" s="289"/>
      <c r="C12" s="102"/>
      <c r="D12" s="115"/>
    </row>
    <row r="13" spans="1:10" s="56" customFormat="1" ht="14.1" customHeight="1">
      <c r="A13" s="178" t="s">
        <v>6</v>
      </c>
      <c r="B13" s="204" t="s">
        <v>167</v>
      </c>
      <c r="C13" s="180">
        <v>12000010050</v>
      </c>
      <c r="D13" s="105"/>
    </row>
    <row r="14" spans="1:10" s="56" customFormat="1" ht="14.1" customHeight="1">
      <c r="A14" s="188"/>
      <c r="B14" s="289"/>
      <c r="C14" s="103"/>
      <c r="D14" s="57"/>
    </row>
    <row r="15" spans="1:10" s="56" customFormat="1" ht="14.1" customHeight="1">
      <c r="A15" s="178" t="s">
        <v>7</v>
      </c>
      <c r="B15" s="204" t="s">
        <v>168</v>
      </c>
      <c r="C15" s="179">
        <v>12000010060</v>
      </c>
      <c r="D15" s="100"/>
    </row>
    <row r="16" spans="1:10" s="36" customFormat="1" ht="14.1" customHeight="1">
      <c r="A16" s="58"/>
      <c r="B16" s="177"/>
      <c r="C16" s="104"/>
      <c r="D16" s="58"/>
    </row>
    <row r="17" spans="1:9" s="36" customFormat="1" ht="14.1" customHeight="1">
      <c r="A17" s="184" t="s">
        <v>147</v>
      </c>
      <c r="B17" s="291"/>
      <c r="C17" s="179">
        <v>12000010070</v>
      </c>
      <c r="D17" s="98"/>
    </row>
    <row r="18" spans="1:9" s="59" customFormat="1" ht="14.1" customHeight="1">
      <c r="A18" s="184" t="s">
        <v>148</v>
      </c>
      <c r="B18" s="291"/>
      <c r="C18" s="179">
        <v>12000010150</v>
      </c>
      <c r="D18" s="98"/>
      <c r="E18" s="36"/>
      <c r="F18" s="36"/>
      <c r="G18" s="36"/>
      <c r="H18" s="36"/>
      <c r="I18" s="36"/>
    </row>
    <row r="19" spans="1:9" s="61" customFormat="1" ht="14.1" customHeight="1">
      <c r="A19" s="184" t="s">
        <v>149</v>
      </c>
      <c r="B19" s="291"/>
      <c r="C19" s="179">
        <v>12000010210</v>
      </c>
      <c r="D19" s="110"/>
      <c r="E19" s="60"/>
      <c r="F19" s="60"/>
      <c r="G19" s="60"/>
      <c r="H19" s="60"/>
      <c r="I19" s="60"/>
    </row>
    <row r="20" spans="1:9" s="36" customFormat="1" ht="14.1" customHeight="1">
      <c r="A20" s="290" t="s">
        <v>233</v>
      </c>
      <c r="B20" s="294" t="s">
        <v>200</v>
      </c>
      <c r="C20" s="179">
        <v>12000010280</v>
      </c>
      <c r="D20" s="143"/>
    </row>
    <row r="21" spans="1:9" s="36" customFormat="1" ht="23.1" customHeight="1">
      <c r="A21" s="328" t="s">
        <v>196</v>
      </c>
      <c r="B21" s="293"/>
      <c r="C21" s="181">
        <v>12000010290</v>
      </c>
      <c r="D21" s="182"/>
    </row>
    <row r="22" spans="1:9" s="36" customFormat="1" ht="14.1" customHeight="1">
      <c r="A22" s="220" t="s">
        <v>150</v>
      </c>
      <c r="B22" s="294"/>
      <c r="C22" s="179">
        <v>12000010300</v>
      </c>
      <c r="D22" s="110"/>
    </row>
    <row r="23" spans="1:9" s="36" customFormat="1" ht="14.1" customHeight="1">
      <c r="A23" s="297" t="s">
        <v>151</v>
      </c>
      <c r="B23" s="294" t="s">
        <v>198</v>
      </c>
      <c r="C23" s="179">
        <v>12000010310</v>
      </c>
      <c r="D23" s="110"/>
    </row>
    <row r="24" spans="1:9" s="59" customFormat="1" ht="14.1" customHeight="1">
      <c r="A24" s="362" t="s">
        <v>256</v>
      </c>
      <c r="B24" s="294"/>
      <c r="C24" s="179">
        <v>12000010270</v>
      </c>
      <c r="D24" s="106"/>
      <c r="E24" s="36"/>
      <c r="F24" s="36"/>
      <c r="G24" s="36"/>
      <c r="H24" s="36"/>
      <c r="I24" s="36"/>
    </row>
    <row r="25" spans="1:9" s="36" customFormat="1" ht="14.1" customHeight="1">
      <c r="A25" s="184" t="s">
        <v>153</v>
      </c>
      <c r="B25" s="294"/>
      <c r="C25" s="179">
        <v>12000010330</v>
      </c>
      <c r="D25" s="110"/>
    </row>
    <row r="26" spans="1:9" s="36" customFormat="1" ht="14.1" customHeight="1">
      <c r="A26" s="290" t="s">
        <v>197</v>
      </c>
      <c r="B26" s="294" t="s">
        <v>199</v>
      </c>
      <c r="C26" s="80">
        <v>12000010320</v>
      </c>
      <c r="D26" s="143"/>
    </row>
    <row r="27" spans="1:9" s="36" customFormat="1" ht="14.45" customHeight="1">
      <c r="A27" s="454" t="s">
        <v>374</v>
      </c>
      <c r="B27" s="445" t="s">
        <v>209</v>
      </c>
      <c r="C27" s="181">
        <v>12000010340</v>
      </c>
      <c r="D27" s="446"/>
      <c r="E27" s="67"/>
    </row>
    <row r="28" spans="1:9" s="187" customFormat="1" ht="14.45" customHeight="1">
      <c r="A28" s="295"/>
      <c r="B28" s="296"/>
      <c r="C28" s="181"/>
      <c r="D28" s="183"/>
    </row>
    <row r="29" spans="1:9" s="56" customFormat="1" ht="15.6" customHeight="1">
      <c r="A29" s="178" t="s">
        <v>247</v>
      </c>
      <c r="B29" s="176"/>
      <c r="C29" s="179">
        <v>12000010010</v>
      </c>
      <c r="D29" s="98"/>
    </row>
    <row r="30" spans="1:9" s="56" customFormat="1" ht="14.1" customHeight="1">
      <c r="A30" s="178" t="s">
        <v>248</v>
      </c>
      <c r="B30" s="204"/>
      <c r="C30" s="179">
        <v>12000010020</v>
      </c>
      <c r="D30" s="98"/>
    </row>
    <row r="31" spans="1:9" s="36" customFormat="1" ht="14.1" customHeight="1">
      <c r="A31" s="60"/>
      <c r="B31" s="238"/>
      <c r="C31" s="62"/>
    </row>
    <row r="32" spans="1:9" s="36" customFormat="1" ht="14.1" customHeight="1">
      <c r="B32" s="186"/>
      <c r="C32" s="62"/>
    </row>
    <row r="33" spans="2:4" s="36" customFormat="1" ht="14.1" customHeight="1">
      <c r="B33" s="186"/>
      <c r="C33" s="62"/>
      <c r="D33" s="402" t="s">
        <v>316</v>
      </c>
    </row>
    <row r="34" spans="2:4" s="36" customFormat="1" ht="14.1" customHeight="1">
      <c r="B34" s="186"/>
      <c r="C34" s="62"/>
      <c r="D34" s="63" t="s">
        <v>102</v>
      </c>
    </row>
  </sheetData>
  <customSheetViews>
    <customSheetView guid="{4C41525E-EFC1-47E0-ADE3-11DC816135E6}" showGridLines="0">
      <pageMargins left="0.7" right="0.7" top="0.75" bottom="0.75" header="0.3" footer="0.3"/>
      <pageSetup orientation="portrait"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colBreaks count="1" manualBreakCount="1">
    <brk id="4" max="1048575" man="1"/>
  </colBreaks>
  <drawing r:id="rId3"/>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5">
    <pageSetUpPr fitToPage="1"/>
  </sheetPr>
  <dimension ref="A1:I60"/>
  <sheetViews>
    <sheetView showGridLines="0" topLeftCell="A25" zoomScaleNormal="100" workbookViewId="0">
      <selection activeCell="F39" sqref="F39"/>
    </sheetView>
  </sheetViews>
  <sheetFormatPr defaultColWidth="8.85546875" defaultRowHeight="14.25"/>
  <cols>
    <col min="1" max="1" width="93.85546875" style="37" customWidth="1"/>
    <col min="2" max="2" width="4.42578125" style="299" customWidth="1"/>
    <col min="3" max="3" width="9.5703125" style="64" customWidth="1"/>
    <col min="4" max="4" width="14.5703125" style="37" customWidth="1"/>
    <col min="5" max="5" width="25.28515625" style="37" customWidth="1"/>
    <col min="6" max="6" width="10.42578125" style="37" bestFit="1" customWidth="1"/>
    <col min="7" max="16384" width="8.85546875" style="37"/>
  </cols>
  <sheetData>
    <row r="1" spans="1:9" ht="23.1" customHeight="1">
      <c r="A1" s="23"/>
      <c r="C1" s="299"/>
      <c r="D1" s="211" t="s">
        <v>245</v>
      </c>
    </row>
    <row r="2" spans="1:9" ht="23.1" customHeight="1">
      <c r="A2" s="23"/>
      <c r="C2" s="299"/>
      <c r="D2" s="211"/>
    </row>
    <row r="3" spans="1:9" s="207" customFormat="1" ht="15" customHeight="1">
      <c r="A3" s="212" t="s">
        <v>221</v>
      </c>
      <c r="B3" s="216"/>
      <c r="C3" s="213"/>
      <c r="D3" s="214" t="s">
        <v>222</v>
      </c>
      <c r="E3" s="205"/>
      <c r="F3" s="205"/>
      <c r="G3" s="205"/>
      <c r="H3" s="205"/>
      <c r="I3" s="205"/>
    </row>
    <row r="4" spans="1:9" s="39" customFormat="1" ht="18.600000000000001" customHeight="1">
      <c r="A4" s="472" t="s">
        <v>103</v>
      </c>
      <c r="B4" s="473"/>
      <c r="C4" s="473"/>
      <c r="D4" s="473"/>
    </row>
    <row r="5" spans="1:9" ht="22.35" customHeight="1">
      <c r="A5" s="477" t="s">
        <v>202</v>
      </c>
      <c r="B5" s="477"/>
      <c r="C5" s="477"/>
      <c r="D5" s="477"/>
    </row>
    <row r="6" spans="1:9" ht="19.350000000000001" customHeight="1">
      <c r="A6" s="477" t="s">
        <v>99</v>
      </c>
      <c r="B6" s="477"/>
      <c r="C6" s="477"/>
      <c r="D6" s="477"/>
    </row>
    <row r="7" spans="1:9" s="40" customFormat="1" ht="15" customHeight="1">
      <c r="A7" s="475" t="s">
        <v>18</v>
      </c>
      <c r="B7" s="475"/>
      <c r="C7" s="475"/>
      <c r="D7" s="475"/>
    </row>
    <row r="8" spans="1:9" s="301" customFormat="1" ht="15" customHeight="1">
      <c r="A8" s="208"/>
      <c r="B8" s="300"/>
      <c r="C8" s="300"/>
      <c r="D8" s="208"/>
    </row>
    <row r="9" spans="1:9" s="67" customFormat="1" ht="14.1" customHeight="1">
      <c r="A9" s="308" t="s">
        <v>364</v>
      </c>
      <c r="B9" s="302" t="s">
        <v>165</v>
      </c>
      <c r="C9" s="80">
        <v>12010010070</v>
      </c>
      <c r="D9" s="68"/>
      <c r="E9" s="375"/>
    </row>
    <row r="10" spans="1:9" s="39" customFormat="1" ht="14.1" customHeight="1">
      <c r="A10" s="308" t="s">
        <v>105</v>
      </c>
      <c r="B10" s="303"/>
      <c r="C10" s="97"/>
      <c r="D10" s="68"/>
    </row>
    <row r="11" spans="1:9" s="39" customFormat="1" ht="22.5">
      <c r="A11" s="309" t="s">
        <v>124</v>
      </c>
      <c r="B11" s="302" t="s">
        <v>166</v>
      </c>
      <c r="C11" s="80">
        <v>12010010080</v>
      </c>
      <c r="D11" s="68"/>
    </row>
    <row r="12" spans="1:9" s="39" customFormat="1" ht="14.1" customHeight="1">
      <c r="A12" s="308" t="s">
        <v>340</v>
      </c>
      <c r="B12" s="302" t="s">
        <v>167</v>
      </c>
      <c r="C12" s="80">
        <v>12010010095</v>
      </c>
      <c r="D12" s="68"/>
      <c r="E12" s="375"/>
    </row>
    <row r="13" spans="1:9" s="39" customFormat="1" ht="14.1" customHeight="1">
      <c r="A13" s="309" t="s">
        <v>365</v>
      </c>
      <c r="B13" s="302" t="s">
        <v>168</v>
      </c>
      <c r="C13" s="80">
        <v>12010010100</v>
      </c>
      <c r="D13" s="68"/>
      <c r="E13" s="375"/>
    </row>
    <row r="14" spans="1:9" s="39" customFormat="1" ht="14.1" customHeight="1">
      <c r="A14" s="309" t="s">
        <v>107</v>
      </c>
      <c r="B14" s="302" t="s">
        <v>200</v>
      </c>
      <c r="C14" s="80">
        <v>12010010110</v>
      </c>
      <c r="D14" s="68"/>
    </row>
    <row r="15" spans="1:9" s="39" customFormat="1" ht="13.5" customHeight="1">
      <c r="A15" s="309" t="s">
        <v>270</v>
      </c>
      <c r="B15" s="302" t="s">
        <v>198</v>
      </c>
      <c r="C15" s="80">
        <v>12010010115</v>
      </c>
      <c r="D15" s="68"/>
    </row>
    <row r="16" spans="1:9" s="39" customFormat="1" ht="14.1" customHeight="1">
      <c r="A16" s="372" t="s">
        <v>271</v>
      </c>
      <c r="B16" s="302" t="s">
        <v>199</v>
      </c>
      <c r="C16" s="80">
        <v>12010010120</v>
      </c>
      <c r="D16" s="68"/>
    </row>
    <row r="17" spans="1:5" s="39" customFormat="1" ht="14.1" customHeight="1">
      <c r="A17" s="310" t="s">
        <v>272</v>
      </c>
      <c r="B17" s="302" t="s">
        <v>209</v>
      </c>
      <c r="C17" s="80">
        <v>12010010130</v>
      </c>
      <c r="D17" s="117"/>
    </row>
    <row r="18" spans="1:5" s="39" customFormat="1" ht="14.1" customHeight="1">
      <c r="A18" s="329"/>
      <c r="B18" s="330"/>
      <c r="C18" s="331"/>
      <c r="D18" s="332"/>
    </row>
    <row r="19" spans="1:5" s="39" customFormat="1" ht="11.1" customHeight="1">
      <c r="A19" s="164" t="s">
        <v>108</v>
      </c>
      <c r="B19" s="449"/>
      <c r="C19" s="80">
        <v>12010010160</v>
      </c>
      <c r="D19" s="68"/>
    </row>
    <row r="20" spans="1:5" s="39" customFormat="1" ht="11.1" customHeight="1">
      <c r="A20" s="164" t="s">
        <v>109</v>
      </c>
      <c r="B20" s="304"/>
      <c r="C20" s="80">
        <v>12010010170</v>
      </c>
      <c r="D20" s="68"/>
    </row>
    <row r="21" spans="1:5" s="39" customFormat="1" ht="11.1" customHeight="1">
      <c r="A21" s="308" t="s">
        <v>287</v>
      </c>
      <c r="B21" s="304"/>
      <c r="C21" s="80">
        <v>12010010175</v>
      </c>
      <c r="D21" s="68"/>
    </row>
    <row r="22" spans="1:5" s="39" customFormat="1" ht="14.1" customHeight="1">
      <c r="A22" s="231" t="s">
        <v>203</v>
      </c>
      <c r="B22" s="373" t="s">
        <v>201</v>
      </c>
      <c r="C22" s="80">
        <v>12010010180</v>
      </c>
      <c r="D22" s="116"/>
    </row>
    <row r="23" spans="1:5" s="39" customFormat="1" ht="14.1" customHeight="1">
      <c r="A23" s="329"/>
      <c r="B23" s="330"/>
      <c r="C23" s="331"/>
      <c r="D23" s="332"/>
    </row>
    <row r="24" spans="1:5" s="39" customFormat="1" ht="14.1" customHeight="1">
      <c r="A24" s="191" t="s">
        <v>104</v>
      </c>
      <c r="B24" s="302" t="s">
        <v>273</v>
      </c>
      <c r="C24" s="80">
        <v>12010010020</v>
      </c>
      <c r="D24" s="68"/>
      <c r="E24" s="66"/>
    </row>
    <row r="25" spans="1:5" s="39" customFormat="1" ht="14.1" customHeight="1">
      <c r="A25" s="308" t="s">
        <v>210</v>
      </c>
      <c r="B25" s="302" t="s">
        <v>274</v>
      </c>
      <c r="C25" s="80">
        <v>12010010030</v>
      </c>
      <c r="D25" s="68"/>
      <c r="E25" s="66"/>
    </row>
    <row r="26" spans="1:5" s="39" customFormat="1" ht="14.1" customHeight="1">
      <c r="A26" s="372" t="s">
        <v>277</v>
      </c>
      <c r="B26" s="302" t="s">
        <v>275</v>
      </c>
      <c r="C26" s="80">
        <v>12010010040</v>
      </c>
      <c r="D26" s="68"/>
      <c r="E26" s="66"/>
    </row>
    <row r="27" spans="1:5" s="39" customFormat="1" ht="14.1" customHeight="1">
      <c r="A27" s="308"/>
      <c r="B27" s="305"/>
      <c r="C27" s="80"/>
      <c r="D27" s="68"/>
      <c r="E27" s="66"/>
    </row>
    <row r="28" spans="1:5" s="39" customFormat="1" ht="14.1" customHeight="1">
      <c r="A28" s="374" t="s">
        <v>278</v>
      </c>
      <c r="B28" s="302" t="s">
        <v>276</v>
      </c>
      <c r="C28" s="80">
        <v>12010010060</v>
      </c>
      <c r="D28" s="68"/>
    </row>
    <row r="29" spans="1:5" s="39" customFormat="1" ht="14.1" customHeight="1">
      <c r="A29" s="329"/>
      <c r="B29" s="330"/>
      <c r="C29" s="331"/>
      <c r="D29" s="332"/>
    </row>
    <row r="30" spans="1:5" s="39" customFormat="1" ht="14.1" customHeight="1">
      <c r="A30" s="308" t="s">
        <v>366</v>
      </c>
      <c r="B30" s="304"/>
      <c r="C30" s="80">
        <v>12010010190</v>
      </c>
      <c r="D30" s="68"/>
    </row>
    <row r="31" spans="1:5" s="39" customFormat="1" ht="14.1" customHeight="1">
      <c r="A31" s="191" t="s">
        <v>110</v>
      </c>
      <c r="B31" s="306"/>
      <c r="C31" s="80">
        <v>12010010220</v>
      </c>
      <c r="D31" s="311"/>
    </row>
    <row r="32" spans="1:5" s="39" customFormat="1" ht="14.1" customHeight="1">
      <c r="A32" s="191" t="s">
        <v>111</v>
      </c>
      <c r="B32" s="306"/>
      <c r="C32" s="80">
        <v>12010010230</v>
      </c>
      <c r="D32" s="311"/>
    </row>
    <row r="33" spans="1:6" s="39" customFormat="1" ht="14.1" customHeight="1">
      <c r="A33" s="191" t="s">
        <v>112</v>
      </c>
      <c r="B33" s="306"/>
      <c r="C33" s="80">
        <v>12010010240</v>
      </c>
      <c r="D33" s="311"/>
    </row>
    <row r="34" spans="1:6" s="39" customFormat="1" ht="14.1" customHeight="1">
      <c r="A34" s="191" t="s">
        <v>113</v>
      </c>
      <c r="B34" s="306"/>
      <c r="C34" s="80">
        <v>12010010250</v>
      </c>
      <c r="D34" s="311"/>
    </row>
    <row r="35" spans="1:6" s="39" customFormat="1" ht="14.1" customHeight="1">
      <c r="A35" s="191" t="s">
        <v>114</v>
      </c>
      <c r="B35" s="306"/>
      <c r="C35" s="80">
        <v>12010010260</v>
      </c>
      <c r="D35" s="311"/>
    </row>
    <row r="36" spans="1:6" s="39" customFormat="1" ht="14.1" customHeight="1">
      <c r="A36" s="191" t="s">
        <v>115</v>
      </c>
      <c r="B36" s="306"/>
      <c r="C36" s="80">
        <v>12010010270</v>
      </c>
      <c r="D36" s="311"/>
    </row>
    <row r="37" spans="1:6" s="39" customFormat="1" ht="14.1" customHeight="1">
      <c r="A37" s="191" t="s">
        <v>342</v>
      </c>
      <c r="B37" s="304"/>
      <c r="C37" s="80">
        <v>12010010285</v>
      </c>
      <c r="D37" s="311"/>
      <c r="E37" s="375"/>
    </row>
    <row r="38" spans="1:6" s="39" customFormat="1" ht="14.1" customHeight="1">
      <c r="A38" s="450" t="s">
        <v>367</v>
      </c>
      <c r="B38" s="304"/>
      <c r="C38" s="80">
        <v>12010010140</v>
      </c>
      <c r="D38" s="68"/>
      <c r="E38" s="401"/>
    </row>
    <row r="39" spans="1:6" s="39" customFormat="1" ht="14.1" customHeight="1">
      <c r="A39" s="448" t="s">
        <v>368</v>
      </c>
      <c r="B39" s="304"/>
      <c r="C39" s="80">
        <v>12010010150</v>
      </c>
      <c r="D39" s="395"/>
      <c r="E39" s="401"/>
    </row>
    <row r="40" spans="1:6" s="39" customFormat="1" ht="14.1" customHeight="1">
      <c r="A40" s="448" t="s">
        <v>335</v>
      </c>
      <c r="B40" s="304"/>
      <c r="C40" s="80">
        <v>12010010350</v>
      </c>
      <c r="D40" s="68"/>
    </row>
    <row r="41" spans="1:6" s="39" customFormat="1" ht="14.1" customHeight="1">
      <c r="A41" s="448" t="s">
        <v>336</v>
      </c>
      <c r="B41" s="304"/>
      <c r="C41" s="80">
        <v>12010010355</v>
      </c>
      <c r="D41" s="68"/>
    </row>
    <row r="42" spans="1:6" s="39" customFormat="1" ht="14.1" customHeight="1">
      <c r="A42" s="319" t="s">
        <v>369</v>
      </c>
      <c r="B42" s="304"/>
      <c r="C42" s="80">
        <v>12010010290</v>
      </c>
      <c r="D42" s="311"/>
      <c r="E42" s="375"/>
    </row>
    <row r="43" spans="1:6" s="39" customFormat="1" ht="20.45" customHeight="1">
      <c r="A43" s="364" t="s">
        <v>259</v>
      </c>
      <c r="B43" s="306"/>
      <c r="C43" s="80">
        <v>12010010300</v>
      </c>
      <c r="D43" s="312"/>
    </row>
    <row r="44" spans="1:6" s="39" customFormat="1" ht="15.95" customHeight="1">
      <c r="A44" s="364" t="s">
        <v>337</v>
      </c>
      <c r="B44" s="306"/>
      <c r="C44" s="353">
        <v>12010010360</v>
      </c>
      <c r="D44" s="312"/>
    </row>
    <row r="45" spans="1:6" s="39" customFormat="1" ht="14.1" customHeight="1">
      <c r="A45" s="191" t="s">
        <v>339</v>
      </c>
      <c r="B45" s="306"/>
      <c r="C45" s="353">
        <v>12010010370</v>
      </c>
      <c r="D45" s="312"/>
    </row>
    <row r="46" spans="1:6" s="39" customFormat="1" ht="14.1" customHeight="1">
      <c r="A46" s="191" t="s">
        <v>116</v>
      </c>
      <c r="B46" s="306"/>
      <c r="C46" s="80">
        <v>12010010320</v>
      </c>
      <c r="D46" s="312"/>
      <c r="F46" s="66"/>
    </row>
    <row r="47" spans="1:6" s="39" customFormat="1" ht="22.5">
      <c r="A47" s="319" t="s">
        <v>234</v>
      </c>
      <c r="B47" s="320"/>
      <c r="C47" s="80">
        <v>12010010330</v>
      </c>
      <c r="D47" s="313"/>
    </row>
    <row r="48" spans="1:6" s="39" customFormat="1" ht="24" customHeight="1">
      <c r="A48" s="319" t="s">
        <v>347</v>
      </c>
      <c r="B48" s="320"/>
      <c r="C48" s="353">
        <v>12010010335</v>
      </c>
      <c r="D48" s="313"/>
    </row>
    <row r="49" spans="1:4" s="39" customFormat="1" ht="15.6" customHeight="1">
      <c r="A49" s="310" t="s">
        <v>204</v>
      </c>
      <c r="B49" s="302" t="s">
        <v>279</v>
      </c>
      <c r="C49" s="80">
        <v>12010010340</v>
      </c>
      <c r="D49" s="118"/>
    </row>
    <row r="50" spans="1:4" s="39" customFormat="1" ht="15.6" customHeight="1">
      <c r="A50" s="314"/>
      <c r="B50" s="307"/>
      <c r="C50" s="192"/>
      <c r="D50" s="193"/>
    </row>
    <row r="51" spans="1:4" s="39" customFormat="1" ht="14.1" customHeight="1">
      <c r="A51" s="231" t="s">
        <v>280</v>
      </c>
      <c r="B51" s="373"/>
      <c r="C51" s="80">
        <v>12010010010</v>
      </c>
      <c r="D51" s="116"/>
    </row>
    <row r="52" spans="1:4" ht="15.6" customHeight="1">
      <c r="A52" s="60" t="s">
        <v>117</v>
      </c>
      <c r="C52" s="299"/>
      <c r="D52" s="23"/>
    </row>
    <row r="53" spans="1:4" ht="22.5">
      <c r="A53" s="447" t="s">
        <v>363</v>
      </c>
      <c r="C53" s="299"/>
      <c r="D53" s="23"/>
    </row>
    <row r="54" spans="1:4">
      <c r="A54" s="23"/>
      <c r="C54" s="299"/>
      <c r="D54" s="402" t="s">
        <v>316</v>
      </c>
    </row>
    <row r="55" spans="1:4">
      <c r="A55" s="23"/>
      <c r="C55" s="299"/>
      <c r="D55" s="20" t="s">
        <v>118</v>
      </c>
    </row>
    <row r="57" spans="1:4" s="39" customFormat="1" ht="14.1" customHeight="1">
      <c r="B57" s="30"/>
      <c r="C57" s="65"/>
    </row>
    <row r="58" spans="1:4" s="39" customFormat="1" ht="14.1" customHeight="1">
      <c r="B58" s="30"/>
      <c r="C58" s="65"/>
    </row>
    <row r="59" spans="1:4" s="39" customFormat="1" ht="14.1" customHeight="1">
      <c r="B59" s="30"/>
      <c r="C59" s="65"/>
    </row>
    <row r="60" spans="1:4" s="39" customFormat="1" ht="14.1" customHeight="1">
      <c r="B60" s="30"/>
      <c r="C60" s="65"/>
    </row>
  </sheetData>
  <customSheetViews>
    <customSheetView guid="{4C41525E-EFC1-47E0-ADE3-11DC816135E6}" showGridLines="0">
      <pageMargins left="0.7" right="0.7" top="0.75" bottom="0.75" header="0.3" footer="0.3"/>
      <pageSetup orientation="landscape"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36"/>
  <sheetViews>
    <sheetView showGridLines="0" topLeftCell="A4" zoomScale="110" zoomScaleNormal="110" workbookViewId="0">
      <selection activeCell="G21" sqref="G21"/>
    </sheetView>
  </sheetViews>
  <sheetFormatPr defaultColWidth="9.140625" defaultRowHeight="14.25"/>
  <cols>
    <col min="1" max="1" width="53.5703125" style="5" customWidth="1"/>
    <col min="2" max="2" width="5.5703125" style="127" customWidth="1"/>
    <col min="3" max="3" width="9.5703125" style="6" customWidth="1"/>
    <col min="4" max="4" width="18.42578125" style="5" bestFit="1" customWidth="1"/>
    <col min="5" max="5" width="13.7109375" style="5" customWidth="1"/>
    <col min="6" max="16384" width="9.140625" style="5"/>
  </cols>
  <sheetData>
    <row r="1" spans="1:10" ht="29.45" customHeight="1">
      <c r="A1" s="23"/>
      <c r="B1" s="241"/>
      <c r="C1" s="241"/>
      <c r="D1" s="211" t="s">
        <v>245</v>
      </c>
    </row>
    <row r="2" spans="1:10" ht="29.45" customHeight="1">
      <c r="A2" s="23"/>
      <c r="B2" s="241"/>
      <c r="C2" s="241"/>
      <c r="D2" s="211"/>
    </row>
    <row r="3" spans="1:10" s="207" customFormat="1" ht="15" customHeight="1">
      <c r="A3" s="212" t="s">
        <v>221</v>
      </c>
      <c r="B3" s="216"/>
      <c r="C3" s="213"/>
      <c r="D3" s="214" t="s">
        <v>222</v>
      </c>
      <c r="E3" s="206"/>
      <c r="F3" s="205"/>
      <c r="G3" s="205"/>
      <c r="H3" s="205"/>
      <c r="I3" s="205"/>
      <c r="J3" s="205"/>
    </row>
    <row r="4" spans="1:10" ht="17.45" customHeight="1">
      <c r="A4" s="472" t="s">
        <v>3</v>
      </c>
      <c r="B4" s="472"/>
      <c r="C4" s="473"/>
      <c r="D4" s="473"/>
    </row>
    <row r="5" spans="1:10" ht="22.35" customHeight="1">
      <c r="A5" s="474" t="s">
        <v>145</v>
      </c>
      <c r="B5" s="474"/>
      <c r="C5" s="474"/>
      <c r="D5" s="474"/>
    </row>
    <row r="6" spans="1:10" ht="18">
      <c r="A6" s="474" t="s">
        <v>146</v>
      </c>
      <c r="B6" s="474"/>
      <c r="C6" s="474"/>
      <c r="D6" s="474"/>
    </row>
    <row r="7" spans="1:10" s="7" customFormat="1" ht="15" customHeight="1">
      <c r="A7" s="475" t="s">
        <v>4</v>
      </c>
      <c r="B7" s="475"/>
      <c r="C7" s="475"/>
      <c r="D7" s="475"/>
    </row>
    <row r="8" spans="1:10" s="8" customFormat="1" ht="14.1" customHeight="1">
      <c r="B8" s="130"/>
      <c r="C8" s="9"/>
      <c r="D8" s="10"/>
    </row>
    <row r="9" spans="1:10" s="158" customFormat="1" ht="14.1" customHeight="1">
      <c r="A9" s="242" t="s">
        <v>225</v>
      </c>
      <c r="B9" s="219" t="s">
        <v>165</v>
      </c>
      <c r="C9" s="120">
        <v>1010010040</v>
      </c>
      <c r="D9" s="162"/>
    </row>
    <row r="10" spans="1:10" s="158" customFormat="1" ht="14.1" customHeight="1">
      <c r="A10" s="242" t="s">
        <v>226</v>
      </c>
      <c r="B10" s="219" t="s">
        <v>166</v>
      </c>
      <c r="C10" s="120">
        <v>1010010050</v>
      </c>
      <c r="D10" s="162"/>
    </row>
    <row r="11" spans="1:10" s="158" customFormat="1" ht="14.1" customHeight="1">
      <c r="A11" s="131" t="s">
        <v>370</v>
      </c>
      <c r="B11" s="219" t="s">
        <v>167</v>
      </c>
      <c r="C11" s="120">
        <v>1010010030</v>
      </c>
      <c r="D11" s="162"/>
      <c r="E11" s="67"/>
    </row>
    <row r="12" spans="1:10" s="158" customFormat="1" ht="14.1" customHeight="1"/>
    <row r="13" spans="1:10" s="158" customFormat="1" ht="14.1" customHeight="1">
      <c r="A13" s="131" t="s">
        <v>6</v>
      </c>
      <c r="B13" s="219" t="s">
        <v>168</v>
      </c>
      <c r="C13" s="120">
        <v>1010010060</v>
      </c>
      <c r="D13" s="162"/>
      <c r="E13" s="157"/>
      <c r="F13" s="157"/>
    </row>
    <row r="14" spans="1:10" s="158" customFormat="1" ht="14.1" customHeight="1">
      <c r="A14" s="128"/>
      <c r="B14" s="122"/>
      <c r="C14" s="71"/>
      <c r="D14" s="13"/>
      <c r="E14" s="157"/>
      <c r="F14" s="157"/>
    </row>
    <row r="15" spans="1:10" s="158" customFormat="1" ht="14.1" customHeight="1">
      <c r="A15" s="131" t="s">
        <v>7</v>
      </c>
      <c r="B15" s="219" t="s">
        <v>200</v>
      </c>
      <c r="C15" s="120">
        <v>1010010070</v>
      </c>
      <c r="D15" s="162"/>
      <c r="E15" s="157"/>
      <c r="F15" s="157"/>
    </row>
    <row r="16" spans="1:10" s="158" customFormat="1" ht="14.1" customHeight="1">
      <c r="A16" s="14"/>
      <c r="B16" s="132"/>
      <c r="C16" s="70"/>
      <c r="D16" s="12"/>
      <c r="E16" s="157"/>
      <c r="F16" s="157"/>
    </row>
    <row r="17" spans="1:5" s="158" customFormat="1" ht="14.1" customHeight="1">
      <c r="A17" s="220" t="s">
        <v>147</v>
      </c>
      <c r="B17" s="219"/>
      <c r="C17" s="120">
        <v>1010010080</v>
      </c>
      <c r="D17" s="162"/>
    </row>
    <row r="18" spans="1:5" s="11" customFormat="1" ht="14.1" customHeight="1">
      <c r="A18" s="220" t="s">
        <v>148</v>
      </c>
      <c r="B18" s="219"/>
      <c r="C18" s="120">
        <v>1010010160</v>
      </c>
      <c r="D18" s="162"/>
    </row>
    <row r="19" spans="1:5" s="11" customFormat="1" ht="14.1" customHeight="1">
      <c r="A19" s="220" t="s">
        <v>149</v>
      </c>
      <c r="B19" s="219"/>
      <c r="C19" s="120">
        <v>1010010220</v>
      </c>
      <c r="D19" s="143"/>
      <c r="E19" s="158"/>
    </row>
    <row r="20" spans="1:5" s="15" customFormat="1" ht="14.1" customHeight="1">
      <c r="A20" s="218" t="s">
        <v>152</v>
      </c>
      <c r="B20" s="243" t="s">
        <v>198</v>
      </c>
      <c r="C20" s="120">
        <v>1010010290</v>
      </c>
      <c r="D20" s="143"/>
    </row>
    <row r="21" spans="1:5" s="15" customFormat="1" ht="22.35" customHeight="1">
      <c r="A21" s="326" t="s">
        <v>196</v>
      </c>
      <c r="B21" s="244"/>
      <c r="C21" s="120">
        <v>1010010300</v>
      </c>
      <c r="D21" s="143"/>
    </row>
    <row r="22" spans="1:5" s="15" customFormat="1" ht="14.1" customHeight="1">
      <c r="A22" s="220" t="s">
        <v>150</v>
      </c>
      <c r="B22" s="219"/>
      <c r="C22" s="120">
        <v>1010010310</v>
      </c>
      <c r="D22" s="143"/>
    </row>
    <row r="23" spans="1:5" s="15" customFormat="1" ht="14.1" customHeight="1">
      <c r="A23" s="292" t="s">
        <v>151</v>
      </c>
      <c r="B23" s="219" t="s">
        <v>199</v>
      </c>
      <c r="C23" s="120">
        <v>1010010320</v>
      </c>
      <c r="D23" s="143"/>
    </row>
    <row r="24" spans="1:5" s="138" customFormat="1" ht="14.1" customHeight="1">
      <c r="A24" s="220" t="s">
        <v>255</v>
      </c>
      <c r="B24" s="245"/>
      <c r="C24" s="120">
        <v>1010010280</v>
      </c>
      <c r="D24" s="139"/>
    </row>
    <row r="25" spans="1:5" s="15" customFormat="1" ht="14.1" customHeight="1">
      <c r="A25" s="220" t="s">
        <v>153</v>
      </c>
      <c r="B25" s="219"/>
      <c r="C25" s="120">
        <v>1010010340</v>
      </c>
      <c r="D25" s="143"/>
    </row>
    <row r="26" spans="1:5" s="140" customFormat="1" ht="14.1" customHeight="1">
      <c r="A26" s="218" t="s">
        <v>155</v>
      </c>
      <c r="B26" s="199" t="s">
        <v>209</v>
      </c>
      <c r="C26" s="120">
        <v>1010010330</v>
      </c>
      <c r="D26" s="143"/>
    </row>
    <row r="27" spans="1:5" s="15" customFormat="1" ht="15" customHeight="1">
      <c r="A27" s="451" t="s">
        <v>371</v>
      </c>
      <c r="B27" s="452" t="s">
        <v>201</v>
      </c>
      <c r="C27" s="197">
        <v>1010010360</v>
      </c>
      <c r="D27" s="99"/>
      <c r="E27" s="67"/>
    </row>
    <row r="28" spans="1:5" s="129" customFormat="1" ht="14.45" customHeight="1">
      <c r="A28" s="123"/>
      <c r="B28" s="132"/>
      <c r="C28" s="174"/>
      <c r="D28" s="157"/>
    </row>
    <row r="29" spans="1:5" s="11" customFormat="1" ht="16.350000000000001" customHeight="1">
      <c r="A29" s="231" t="s">
        <v>223</v>
      </c>
      <c r="B29" s="199"/>
      <c r="C29" s="120">
        <v>1010010010</v>
      </c>
      <c r="D29" s="162"/>
    </row>
    <row r="30" spans="1:5" s="11" customFormat="1" ht="19.350000000000001" customHeight="1">
      <c r="A30" s="231" t="s">
        <v>224</v>
      </c>
      <c r="B30" s="199"/>
      <c r="C30" s="120">
        <v>1010010020</v>
      </c>
      <c r="D30" s="162"/>
    </row>
    <row r="32" spans="1:5" s="8" customFormat="1" ht="14.1" customHeight="1">
      <c r="B32" s="130"/>
      <c r="C32" s="19"/>
      <c r="D32" s="402" t="s">
        <v>316</v>
      </c>
    </row>
    <row r="33" spans="2:4" s="8" customFormat="1" ht="14.1" customHeight="1">
      <c r="B33" s="130"/>
      <c r="C33" s="19"/>
      <c r="D33" s="20" t="s">
        <v>16</v>
      </c>
    </row>
    <row r="34" spans="2:4" s="8" customFormat="1" ht="14.1" customHeight="1">
      <c r="B34" s="130"/>
      <c r="C34" s="19"/>
    </row>
    <row r="35" spans="2:4" s="8" customFormat="1" ht="14.1" customHeight="1">
      <c r="B35" s="130"/>
      <c r="C35" s="19"/>
    </row>
    <row r="36" spans="2:4" s="8" customFormat="1" ht="14.1" customHeight="1">
      <c r="B36" s="130"/>
      <c r="C36" s="19"/>
    </row>
  </sheetData>
  <customSheetViews>
    <customSheetView guid="{4C41525E-EFC1-47E0-ADE3-11DC816135E6}" fitToPage="1">
      <pageMargins left="0.7" right="0.7" top="0.75" bottom="0.75" header="0.3" footer="0.3"/>
      <pageSetup scale="84" orientation="portrait"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J48"/>
  <sheetViews>
    <sheetView showGridLines="0" topLeftCell="A9" zoomScaleNormal="100" workbookViewId="0">
      <selection activeCell="A19" sqref="A19"/>
    </sheetView>
  </sheetViews>
  <sheetFormatPr defaultColWidth="9.140625" defaultRowHeight="14.25"/>
  <cols>
    <col min="1" max="1" width="66" style="21" customWidth="1"/>
    <col min="2" max="2" width="4.5703125" style="149" customWidth="1"/>
    <col min="3" max="3" width="9.5703125" style="22" customWidth="1"/>
    <col min="4" max="4" width="14.5703125" style="21" customWidth="1"/>
    <col min="5" max="5" width="25.7109375" style="21" customWidth="1"/>
    <col min="6" max="16384" width="9.140625" style="21"/>
  </cols>
  <sheetData>
    <row r="1" spans="1:10" ht="25.5">
      <c r="A1" s="209"/>
      <c r="B1" s="210"/>
      <c r="C1" s="210"/>
      <c r="D1" s="211" t="s">
        <v>245</v>
      </c>
    </row>
    <row r="2" spans="1:10" ht="23.1" customHeight="1">
      <c r="A2" s="209"/>
      <c r="B2" s="210"/>
      <c r="C2" s="210"/>
      <c r="D2" s="211"/>
    </row>
    <row r="3" spans="1:10" s="207" customFormat="1" ht="15" customHeight="1">
      <c r="A3" s="212" t="s">
        <v>221</v>
      </c>
      <c r="B3" s="216"/>
      <c r="C3" s="213"/>
      <c r="D3" s="214" t="s">
        <v>222</v>
      </c>
      <c r="E3" s="206"/>
      <c r="F3" s="205"/>
      <c r="G3" s="205"/>
      <c r="H3" s="205"/>
      <c r="I3" s="205"/>
      <c r="J3" s="205"/>
    </row>
    <row r="4" spans="1:10" s="8" customFormat="1" ht="17.45" customHeight="1">
      <c r="A4" s="472" t="s">
        <v>17</v>
      </c>
      <c r="B4" s="472"/>
      <c r="C4" s="472"/>
      <c r="D4" s="473"/>
    </row>
    <row r="5" spans="1:10" s="23" customFormat="1" ht="22.35" customHeight="1">
      <c r="A5" s="477" t="s">
        <v>5</v>
      </c>
      <c r="B5" s="477"/>
      <c r="C5" s="477"/>
      <c r="D5" s="477"/>
    </row>
    <row r="6" spans="1:10" s="5" customFormat="1" ht="18">
      <c r="A6" s="477" t="s">
        <v>156</v>
      </c>
      <c r="B6" s="477"/>
      <c r="C6" s="477"/>
      <c r="D6" s="477"/>
    </row>
    <row r="7" spans="1:10" s="8" customFormat="1" ht="14.45" customHeight="1">
      <c r="A7" s="473" t="s">
        <v>18</v>
      </c>
      <c r="B7" s="473"/>
      <c r="C7" s="473"/>
      <c r="D7" s="473"/>
    </row>
    <row r="8" spans="1:10" s="8" customFormat="1" ht="14.1" customHeight="1">
      <c r="B8" s="148"/>
      <c r="C8" s="19"/>
      <c r="D8" s="10"/>
    </row>
    <row r="9" spans="1:10" s="16" customFormat="1" ht="14.1" customHeight="1">
      <c r="A9" s="161" t="s">
        <v>125</v>
      </c>
      <c r="B9" s="196"/>
      <c r="C9" s="203">
        <v>2010010020</v>
      </c>
      <c r="D9" s="202"/>
    </row>
    <row r="10" spans="1:10" s="16" customFormat="1" ht="14.1" customHeight="1">
      <c r="A10" s="134" t="s">
        <v>126</v>
      </c>
      <c r="B10" s="135"/>
      <c r="C10" s="203">
        <v>2010010030</v>
      </c>
      <c r="D10" s="202"/>
    </row>
    <row r="11" spans="1:10" s="16" customFormat="1" ht="14.45" customHeight="1">
      <c r="A11" s="134" t="s">
        <v>161</v>
      </c>
      <c r="B11" s="135"/>
      <c r="C11" s="203">
        <v>2010010050</v>
      </c>
      <c r="D11" s="202"/>
    </row>
    <row r="12" spans="1:10" s="16" customFormat="1" ht="14.45" customHeight="1">
      <c r="A12" s="234" t="s">
        <v>211</v>
      </c>
      <c r="B12" s="196" t="s">
        <v>165</v>
      </c>
      <c r="C12" s="203">
        <v>2010010060</v>
      </c>
      <c r="D12" s="202"/>
    </row>
    <row r="13" spans="1:10" s="16" customFormat="1" ht="14.45" customHeight="1">
      <c r="A13" s="134" t="s">
        <v>128</v>
      </c>
      <c r="B13" s="135"/>
      <c r="C13" s="203">
        <v>2010010070</v>
      </c>
      <c r="D13" s="202"/>
    </row>
    <row r="14" spans="1:10" s="16" customFormat="1" ht="14.45" customHeight="1">
      <c r="A14" s="134" t="s">
        <v>127</v>
      </c>
      <c r="B14" s="135"/>
      <c r="C14" s="203">
        <v>2010010080</v>
      </c>
      <c r="D14" s="202"/>
    </row>
    <row r="15" spans="1:10" s="16" customFormat="1" ht="14.45" customHeight="1">
      <c r="A15" s="134" t="s">
        <v>161</v>
      </c>
      <c r="B15" s="135"/>
      <c r="C15" s="203">
        <v>2010010100</v>
      </c>
      <c r="D15" s="202"/>
    </row>
    <row r="16" spans="1:10" s="16" customFormat="1" ht="14.45" customHeight="1">
      <c r="A16" s="136" t="s">
        <v>162</v>
      </c>
      <c r="B16" s="196" t="s">
        <v>166</v>
      </c>
      <c r="C16" s="203">
        <v>2010010120</v>
      </c>
      <c r="D16" s="202"/>
    </row>
    <row r="17" spans="1:5" s="160" customFormat="1" ht="14.45" customHeight="1">
      <c r="A17" s="220" t="s">
        <v>257</v>
      </c>
      <c r="B17" s="199"/>
      <c r="C17" s="203">
        <v>2010010040</v>
      </c>
      <c r="D17" s="162"/>
    </row>
    <row r="18" spans="1:5" s="160" customFormat="1" ht="24.6" customHeight="1">
      <c r="A18" s="164" t="s">
        <v>375</v>
      </c>
      <c r="B18" s="235"/>
      <c r="C18" s="203">
        <v>2010010041</v>
      </c>
      <c r="D18" s="162"/>
    </row>
    <row r="19" spans="1:5" s="160" customFormat="1" ht="14.45" customHeight="1">
      <c r="A19" s="218" t="s">
        <v>235</v>
      </c>
      <c r="B19" s="235" t="s">
        <v>167</v>
      </c>
      <c r="C19" s="203">
        <v>2010010090</v>
      </c>
      <c r="D19" s="195"/>
    </row>
    <row r="20" spans="1:5" s="160" customFormat="1" ht="14.45" customHeight="1">
      <c r="A20" s="164" t="s">
        <v>236</v>
      </c>
      <c r="B20" s="235"/>
      <c r="C20" s="120">
        <v>2010010260</v>
      </c>
      <c r="D20" s="195"/>
    </row>
    <row r="21" spans="1:5" s="160" customFormat="1" ht="23.1" customHeight="1">
      <c r="A21" s="164" t="s">
        <v>237</v>
      </c>
      <c r="B21" s="235"/>
      <c r="C21" s="120">
        <v>2010010270</v>
      </c>
      <c r="D21" s="195"/>
    </row>
    <row r="22" spans="1:5" s="160" customFormat="1" ht="14.45" customHeight="1">
      <c r="A22" s="218" t="s">
        <v>238</v>
      </c>
      <c r="B22" s="235" t="s">
        <v>168</v>
      </c>
      <c r="C22" s="120">
        <v>2010010280</v>
      </c>
      <c r="D22" s="195"/>
    </row>
    <row r="23" spans="1:5" s="142" customFormat="1" ht="14.45" customHeight="1">
      <c r="A23" s="236" t="s">
        <v>212</v>
      </c>
      <c r="B23" s="196" t="s">
        <v>200</v>
      </c>
      <c r="C23" s="120">
        <v>2010010250</v>
      </c>
      <c r="D23" s="195"/>
    </row>
    <row r="24" spans="1:5" s="27" customFormat="1" ht="14.1" customHeight="1">
      <c r="A24" s="237"/>
      <c r="B24" s="238"/>
      <c r="C24" s="238"/>
      <c r="D24" s="237"/>
    </row>
    <row r="25" spans="1:5" s="8" customFormat="1" ht="14.1" customHeight="1">
      <c r="A25" s="134" t="s">
        <v>19</v>
      </c>
      <c r="B25" s="135"/>
      <c r="C25" s="203">
        <v>2010010130</v>
      </c>
      <c r="D25" s="202"/>
    </row>
    <row r="26" spans="1:5" s="8" customFormat="1" ht="14.1" customHeight="1">
      <c r="A26" s="134" t="s">
        <v>20</v>
      </c>
      <c r="B26" s="135"/>
      <c r="C26" s="203">
        <v>2010010140</v>
      </c>
      <c r="D26" s="202"/>
    </row>
    <row r="27" spans="1:5" s="350" customFormat="1" ht="24" customHeight="1">
      <c r="A27" s="321" t="s">
        <v>348</v>
      </c>
      <c r="B27" s="135"/>
      <c r="C27" s="203">
        <v>2010010145</v>
      </c>
      <c r="D27" s="202"/>
    </row>
    <row r="28" spans="1:5" s="8" customFormat="1" ht="14.1" customHeight="1">
      <c r="A28" s="134" t="s">
        <v>21</v>
      </c>
      <c r="B28" s="135"/>
      <c r="C28" s="203">
        <v>2010010150</v>
      </c>
      <c r="D28" s="202"/>
    </row>
    <row r="29" spans="1:5" s="8" customFormat="1" ht="14.1" customHeight="1">
      <c r="A29" s="164" t="s">
        <v>352</v>
      </c>
      <c r="B29" s="199"/>
      <c r="C29" s="203">
        <v>2010010160</v>
      </c>
      <c r="D29" s="202"/>
      <c r="E29" s="375"/>
    </row>
    <row r="30" spans="1:5" s="8" customFormat="1" ht="14.1" customHeight="1">
      <c r="A30" s="164" t="s">
        <v>353</v>
      </c>
      <c r="B30" s="199"/>
      <c r="C30" s="203">
        <v>2010010170</v>
      </c>
      <c r="D30" s="202"/>
      <c r="E30" s="375"/>
    </row>
    <row r="31" spans="1:5" s="11" customFormat="1" ht="23.1" customHeight="1">
      <c r="A31" s="164" t="s">
        <v>354</v>
      </c>
      <c r="B31" s="199"/>
      <c r="C31" s="203">
        <v>2010010180</v>
      </c>
      <c r="D31" s="202"/>
    </row>
    <row r="32" spans="1:5" s="11" customFormat="1" ht="14.1" customHeight="1">
      <c r="A32" s="134" t="s">
        <v>22</v>
      </c>
      <c r="B32" s="135"/>
      <c r="C32" s="203">
        <v>2010010190</v>
      </c>
      <c r="D32" s="202"/>
    </row>
    <row r="33" spans="1:4" s="8" customFormat="1" ht="14.1" customHeight="1">
      <c r="A33" s="236" t="s">
        <v>164</v>
      </c>
      <c r="B33" s="196" t="s">
        <v>198</v>
      </c>
      <c r="C33" s="203">
        <v>2010010200</v>
      </c>
      <c r="D33" s="202"/>
    </row>
    <row r="34" spans="1:4" s="141" customFormat="1" ht="14.1" customHeight="1">
      <c r="A34" s="239"/>
      <c r="B34" s="30"/>
      <c r="C34" s="174"/>
      <c r="D34" s="52"/>
    </row>
    <row r="35" spans="1:4" s="8" customFormat="1" ht="14.1" customHeight="1">
      <c r="A35" s="228" t="s">
        <v>213</v>
      </c>
      <c r="B35" s="135"/>
      <c r="C35" s="120">
        <v>2010010010</v>
      </c>
      <c r="D35" s="202"/>
    </row>
    <row r="36" spans="1:4" s="141" customFormat="1" ht="14.1" customHeight="1">
      <c r="A36" s="240" t="s">
        <v>157</v>
      </c>
      <c r="B36" s="135"/>
      <c r="C36" s="120">
        <v>2010010210</v>
      </c>
      <c r="D36" s="202"/>
    </row>
    <row r="37" spans="1:4" s="141" customFormat="1" ht="14.1" customHeight="1">
      <c r="A37" s="228" t="s">
        <v>158</v>
      </c>
      <c r="B37" s="135"/>
      <c r="C37" s="120">
        <v>2010010220</v>
      </c>
      <c r="D37" s="202"/>
    </row>
    <row r="38" spans="1:4" s="141" customFormat="1" ht="14.1" customHeight="1">
      <c r="A38" s="240" t="s">
        <v>159</v>
      </c>
      <c r="B38" s="135"/>
      <c r="C38" s="120">
        <v>2010010230</v>
      </c>
      <c r="D38" s="202"/>
    </row>
    <row r="39" spans="1:4" s="141" customFormat="1" ht="14.1" customHeight="1">
      <c r="A39" s="228" t="s">
        <v>160</v>
      </c>
      <c r="B39" s="135"/>
      <c r="C39" s="120">
        <v>2010010240</v>
      </c>
      <c r="D39" s="202"/>
    </row>
    <row r="40" spans="1:4" s="158" customFormat="1" ht="14.25" customHeight="1">
      <c r="A40" s="123"/>
      <c r="B40" s="132"/>
      <c r="C40" s="354"/>
      <c r="D40" s="157"/>
    </row>
    <row r="41" spans="1:4" s="198" customFormat="1" ht="16.350000000000001" customHeight="1">
      <c r="A41" s="231" t="s">
        <v>283</v>
      </c>
      <c r="B41" s="199"/>
      <c r="C41" s="120">
        <v>2010010290</v>
      </c>
      <c r="D41" s="162"/>
    </row>
    <row r="42" spans="1:4" s="198" customFormat="1" ht="22.5" customHeight="1">
      <c r="A42" s="231" t="s">
        <v>281</v>
      </c>
      <c r="B42" s="199"/>
      <c r="C42" s="120">
        <v>2010010300</v>
      </c>
      <c r="D42" s="162"/>
    </row>
    <row r="43" spans="1:4" s="8" customFormat="1" ht="51.6" customHeight="1">
      <c r="A43" s="476" t="s">
        <v>349</v>
      </c>
      <c r="B43" s="476"/>
      <c r="C43" s="476"/>
      <c r="D43" s="476"/>
    </row>
    <row r="44" spans="1:4" s="27" customFormat="1" ht="14.1" customHeight="1">
      <c r="A44" s="476" t="s">
        <v>350</v>
      </c>
      <c r="B44" s="476"/>
      <c r="C44" s="476"/>
      <c r="D44" s="476"/>
    </row>
    <row r="45" spans="1:4" s="27" customFormat="1" ht="14.1" customHeight="1">
      <c r="A45" s="476" t="s">
        <v>351</v>
      </c>
      <c r="B45" s="476"/>
      <c r="C45" s="476"/>
      <c r="D45" s="476"/>
    </row>
    <row r="46" spans="1:4" s="27" customFormat="1" ht="14.1" customHeight="1">
      <c r="B46" s="150"/>
      <c r="C46" s="28"/>
      <c r="D46" s="402" t="s">
        <v>316</v>
      </c>
    </row>
    <row r="47" spans="1:4" s="27" customFormat="1" ht="14.1" customHeight="1">
      <c r="B47" s="150"/>
      <c r="C47" s="28"/>
      <c r="D47" s="20" t="s">
        <v>23</v>
      </c>
    </row>
    <row r="48" spans="1:4" s="27" customFormat="1" ht="14.1" customHeight="1">
      <c r="B48" s="150"/>
      <c r="C48" s="28"/>
    </row>
  </sheetData>
  <customSheetViews>
    <customSheetView guid="{4C41525E-EFC1-47E0-ADE3-11DC816135E6}">
      <pageMargins left="0.7" right="0.7" top="0.75" bottom="0.75" header="0.3" footer="0.3"/>
      <pageSetup orientation="portrait" r:id="rId1"/>
    </customSheetView>
  </customSheetViews>
  <mergeCells count="7">
    <mergeCell ref="A44:D44"/>
    <mergeCell ref="A45:D45"/>
    <mergeCell ref="A43:D43"/>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J51"/>
  <sheetViews>
    <sheetView showGridLines="0" topLeftCell="A37" zoomScale="110" zoomScaleNormal="110" workbookViewId="0">
      <selection activeCell="A31" sqref="A31"/>
    </sheetView>
  </sheetViews>
  <sheetFormatPr defaultColWidth="9.140625" defaultRowHeight="14.25"/>
  <cols>
    <col min="1" max="1" width="61.85546875" style="21" customWidth="1"/>
    <col min="2" max="2" width="4.5703125" style="152" customWidth="1"/>
    <col min="3" max="3" width="9.5703125" style="22" customWidth="1"/>
    <col min="4" max="4" width="14.5703125" style="21" customWidth="1"/>
    <col min="5" max="16384" width="9.140625" style="21"/>
  </cols>
  <sheetData>
    <row r="1" spans="1:10" ht="25.5">
      <c r="A1" s="209"/>
      <c r="B1" s="210"/>
      <c r="C1" s="210"/>
      <c r="D1" s="211" t="s">
        <v>245</v>
      </c>
    </row>
    <row r="2" spans="1:10">
      <c r="A2" s="209"/>
      <c r="B2" s="210"/>
      <c r="C2" s="210"/>
      <c r="D2" s="211"/>
    </row>
    <row r="4" spans="1:10" s="207" customFormat="1" ht="15" customHeight="1">
      <c r="A4" s="212" t="s">
        <v>221</v>
      </c>
      <c r="B4" s="216"/>
      <c r="C4" s="213"/>
      <c r="D4" s="214" t="s">
        <v>222</v>
      </c>
      <c r="E4" s="206"/>
      <c r="F4" s="205"/>
      <c r="G4" s="205"/>
      <c r="H4" s="205"/>
      <c r="I4" s="205"/>
      <c r="J4" s="205"/>
    </row>
    <row r="5" spans="1:10" s="207" customFormat="1" ht="15" customHeight="1">
      <c r="A5" s="480" t="s">
        <v>246</v>
      </c>
      <c r="B5" s="480"/>
      <c r="C5" s="481"/>
      <c r="D5" s="481"/>
      <c r="E5" s="206"/>
      <c r="F5" s="205"/>
      <c r="G5" s="205"/>
      <c r="H5" s="205"/>
      <c r="I5" s="205"/>
      <c r="J5" s="205"/>
    </row>
    <row r="6" spans="1:10" s="5" customFormat="1" ht="18">
      <c r="A6" s="477" t="s">
        <v>5</v>
      </c>
      <c r="B6" s="477"/>
      <c r="C6" s="477"/>
      <c r="D6" s="477"/>
    </row>
    <row r="7" spans="1:10" s="5" customFormat="1" ht="18">
      <c r="A7" s="477" t="s">
        <v>169</v>
      </c>
      <c r="B7" s="477"/>
      <c r="C7" s="477"/>
      <c r="D7" s="477"/>
    </row>
    <row r="8" spans="1:10" s="7" customFormat="1" ht="13.35" customHeight="1">
      <c r="A8" s="475" t="s">
        <v>18</v>
      </c>
      <c r="B8" s="475"/>
      <c r="C8" s="475"/>
      <c r="D8" s="475"/>
    </row>
    <row r="9" spans="1:10" s="8" customFormat="1" ht="14.1" customHeight="1">
      <c r="A9" s="194"/>
      <c r="B9" s="151"/>
      <c r="C9" s="30"/>
      <c r="D9" s="31"/>
    </row>
    <row r="10" spans="1:10" s="8" customFormat="1" ht="14.1" customHeight="1">
      <c r="A10" s="161" t="s">
        <v>128</v>
      </c>
      <c r="B10" s="137"/>
      <c r="C10" s="144">
        <v>2020010020</v>
      </c>
      <c r="D10" s="18"/>
    </row>
    <row r="11" spans="1:10" s="8" customFormat="1" ht="14.1" customHeight="1">
      <c r="A11" s="321" t="s">
        <v>129</v>
      </c>
      <c r="B11" s="135"/>
      <c r="C11" s="144">
        <v>2020010030</v>
      </c>
      <c r="D11" s="18"/>
    </row>
    <row r="12" spans="1:10" s="8" customFormat="1" ht="14.1" customHeight="1">
      <c r="A12" s="155" t="s">
        <v>24</v>
      </c>
      <c r="B12" s="135"/>
      <c r="C12" s="144">
        <v>2020010040</v>
      </c>
      <c r="D12" s="18"/>
    </row>
    <row r="13" spans="1:10" s="11" customFormat="1" ht="14.1" customHeight="1">
      <c r="A13" s="164" t="s">
        <v>175</v>
      </c>
      <c r="B13" s="199"/>
      <c r="C13" s="203">
        <v>2020010070</v>
      </c>
      <c r="D13" s="202"/>
    </row>
    <row r="14" spans="1:10" s="11" customFormat="1" ht="14.1" customHeight="1">
      <c r="A14" s="217" t="s">
        <v>214</v>
      </c>
      <c r="B14" s="199" t="s">
        <v>165</v>
      </c>
      <c r="C14" s="203">
        <v>2020010080</v>
      </c>
      <c r="D14" s="202"/>
    </row>
    <row r="15" spans="1:10" s="11" customFormat="1" ht="14.1" customHeight="1">
      <c r="A15" s="164" t="s">
        <v>128</v>
      </c>
      <c r="B15" s="199"/>
      <c r="C15" s="203">
        <v>2020010090</v>
      </c>
      <c r="D15" s="162"/>
    </row>
    <row r="16" spans="1:10" s="11" customFormat="1" ht="14.1" customHeight="1">
      <c r="A16" s="164" t="s">
        <v>129</v>
      </c>
      <c r="B16" s="199"/>
      <c r="C16" s="154">
        <v>2020010100</v>
      </c>
      <c r="D16" s="162"/>
    </row>
    <row r="17" spans="1:5" s="11" customFormat="1" ht="14.1" customHeight="1">
      <c r="A17" s="164" t="s">
        <v>130</v>
      </c>
      <c r="B17" s="199"/>
      <c r="C17" s="203">
        <v>2020010110</v>
      </c>
      <c r="D17" s="162"/>
    </row>
    <row r="18" spans="1:5" s="11" customFormat="1" ht="14.1" customHeight="1">
      <c r="A18" s="164" t="s">
        <v>175</v>
      </c>
      <c r="B18" s="199"/>
      <c r="C18" s="203">
        <v>2020010130</v>
      </c>
      <c r="D18" s="162"/>
    </row>
    <row r="19" spans="1:5" s="11" customFormat="1" ht="14.1" customHeight="1">
      <c r="A19" s="218" t="s">
        <v>170</v>
      </c>
      <c r="B19" s="219" t="s">
        <v>166</v>
      </c>
      <c r="C19" s="203">
        <v>2020010150</v>
      </c>
      <c r="D19" s="162"/>
    </row>
    <row r="20" spans="1:5" s="198" customFormat="1" ht="23.1" customHeight="1">
      <c r="A20" s="164" t="s">
        <v>258</v>
      </c>
      <c r="B20" s="199"/>
      <c r="C20" s="203">
        <v>2020010050</v>
      </c>
      <c r="D20" s="202"/>
    </row>
    <row r="21" spans="1:5" s="198" customFormat="1" ht="14.1" customHeight="1">
      <c r="A21" s="221" t="s">
        <v>24</v>
      </c>
      <c r="B21" s="200"/>
      <c r="C21" s="203">
        <v>2020010060</v>
      </c>
      <c r="D21" s="202"/>
    </row>
    <row r="22" spans="1:5" s="198" customFormat="1" ht="23.1" customHeight="1">
      <c r="A22" s="164" t="s">
        <v>239</v>
      </c>
      <c r="B22" s="199"/>
      <c r="C22" s="203">
        <v>2020010061</v>
      </c>
      <c r="D22" s="202"/>
    </row>
    <row r="23" spans="1:5" s="198" customFormat="1" ht="14.1" customHeight="1">
      <c r="A23" s="222" t="s">
        <v>24</v>
      </c>
      <c r="B23" s="199"/>
      <c r="C23" s="203">
        <v>2020010062</v>
      </c>
      <c r="D23" s="202"/>
    </row>
    <row r="24" spans="1:5" s="201" customFormat="1" ht="14.1" customHeight="1">
      <c r="A24" s="218" t="s">
        <v>240</v>
      </c>
      <c r="B24" s="204" t="s">
        <v>167</v>
      </c>
      <c r="C24" s="203">
        <v>2020010063</v>
      </c>
      <c r="D24" s="202"/>
    </row>
    <row r="25" spans="1:5" s="201" customFormat="1" ht="14.1" customHeight="1">
      <c r="A25" s="164" t="s">
        <v>236</v>
      </c>
      <c r="B25" s="199"/>
      <c r="C25" s="203">
        <v>2020010064</v>
      </c>
      <c r="D25" s="202"/>
    </row>
    <row r="26" spans="1:5" s="201" customFormat="1" ht="14.1" customHeight="1">
      <c r="A26" s="223" t="s">
        <v>24</v>
      </c>
      <c r="B26" s="199"/>
      <c r="C26" s="203">
        <v>2020010065</v>
      </c>
      <c r="D26" s="202"/>
    </row>
    <row r="27" spans="1:5" s="201" customFormat="1" ht="23.1" customHeight="1">
      <c r="A27" s="164" t="s">
        <v>241</v>
      </c>
      <c r="B27" s="199"/>
      <c r="C27" s="203">
        <v>2020010066</v>
      </c>
      <c r="D27" s="202"/>
    </row>
    <row r="28" spans="1:5" s="201" customFormat="1" ht="14.1" customHeight="1">
      <c r="A28" s="224" t="s">
        <v>24</v>
      </c>
      <c r="B28" s="199"/>
      <c r="C28" s="203">
        <v>2020010067</v>
      </c>
      <c r="D28" s="202"/>
    </row>
    <row r="29" spans="1:5" s="201" customFormat="1" ht="14.1" customHeight="1">
      <c r="A29" s="322" t="s">
        <v>242</v>
      </c>
      <c r="B29" s="204" t="s">
        <v>168</v>
      </c>
      <c r="C29" s="203">
        <v>2020010068</v>
      </c>
      <c r="D29" s="202"/>
    </row>
    <row r="30" spans="1:5" s="159" customFormat="1" ht="14.1" customHeight="1">
      <c r="A30" s="131" t="s">
        <v>215</v>
      </c>
      <c r="B30" s="204" t="s">
        <v>200</v>
      </c>
      <c r="C30" s="203">
        <v>2020010280</v>
      </c>
      <c r="D30" s="225"/>
    </row>
    <row r="31" spans="1:5" s="158" customFormat="1" ht="14.1" customHeight="1">
      <c r="A31" s="156"/>
      <c r="B31" s="121"/>
      <c r="C31" s="122"/>
      <c r="D31" s="157"/>
    </row>
    <row r="32" spans="1:5" s="198" customFormat="1" ht="24.95" customHeight="1">
      <c r="A32" s="164" t="s">
        <v>340</v>
      </c>
      <c r="B32" s="199"/>
      <c r="C32" s="353">
        <v>2020010165</v>
      </c>
      <c r="D32" s="162"/>
      <c r="E32" s="375"/>
    </row>
    <row r="33" spans="1:4" s="11" customFormat="1" ht="14.1" customHeight="1">
      <c r="A33" s="164" t="s">
        <v>25</v>
      </c>
      <c r="B33" s="199"/>
      <c r="C33" s="203">
        <v>2020010170</v>
      </c>
      <c r="D33" s="162"/>
    </row>
    <row r="34" spans="1:4" s="11" customFormat="1" ht="14.1" customHeight="1">
      <c r="A34" s="164" t="s">
        <v>26</v>
      </c>
      <c r="B34" s="199"/>
      <c r="C34" s="203">
        <v>2020010180</v>
      </c>
      <c r="D34" s="162"/>
    </row>
    <row r="35" spans="1:4" s="11" customFormat="1" ht="23.1" customHeight="1">
      <c r="A35" s="164" t="s">
        <v>27</v>
      </c>
      <c r="B35" s="199"/>
      <c r="C35" s="203">
        <v>2020010190</v>
      </c>
      <c r="D35" s="162"/>
    </row>
    <row r="36" spans="1:4" s="11" customFormat="1" ht="20.100000000000001" customHeight="1">
      <c r="A36" s="164" t="s">
        <v>28</v>
      </c>
      <c r="B36" s="199"/>
      <c r="C36" s="203">
        <v>2020010210</v>
      </c>
      <c r="D36" s="162"/>
    </row>
    <row r="37" spans="1:4" s="11" customFormat="1" ht="14.1" customHeight="1">
      <c r="A37" s="164" t="s">
        <v>29</v>
      </c>
      <c r="B37" s="199"/>
      <c r="C37" s="203">
        <v>2020010220</v>
      </c>
      <c r="D37" s="162"/>
    </row>
    <row r="38" spans="1:4" s="11" customFormat="1" ht="14.1" customHeight="1">
      <c r="A38" s="226" t="s">
        <v>163</v>
      </c>
      <c r="B38" s="219" t="s">
        <v>198</v>
      </c>
      <c r="C38" s="203">
        <v>2020010230</v>
      </c>
      <c r="D38" s="162"/>
    </row>
    <row r="39" spans="1:4" s="147" customFormat="1" ht="14.1" customHeight="1">
      <c r="A39" s="227"/>
      <c r="B39" s="122"/>
      <c r="C39" s="145"/>
      <c r="D39" s="146"/>
    </row>
    <row r="40" spans="1:4" s="160" customFormat="1" ht="14.1" customHeight="1">
      <c r="A40" s="228" t="s">
        <v>216</v>
      </c>
      <c r="B40" s="229"/>
      <c r="C40" s="120">
        <v>2020010010</v>
      </c>
      <c r="D40" s="202"/>
    </row>
    <row r="41" spans="1:4" s="160" customFormat="1" ht="14.1" customHeight="1">
      <c r="A41" s="233" t="s">
        <v>171</v>
      </c>
      <c r="B41" s="230"/>
      <c r="C41" s="120">
        <v>2020010240</v>
      </c>
      <c r="D41" s="162"/>
    </row>
    <row r="42" spans="1:4" s="160" customFormat="1" ht="14.1" customHeight="1">
      <c r="A42" s="231" t="s">
        <v>172</v>
      </c>
      <c r="B42" s="230"/>
      <c r="C42" s="120">
        <v>2020010250</v>
      </c>
      <c r="D42" s="163"/>
    </row>
    <row r="43" spans="1:4" s="147" customFormat="1" ht="14.1" customHeight="1">
      <c r="A43" s="233" t="s">
        <v>173</v>
      </c>
      <c r="B43" s="232"/>
      <c r="C43" s="120">
        <v>2020010260</v>
      </c>
      <c r="D43" s="162"/>
    </row>
    <row r="44" spans="1:4" s="147" customFormat="1" ht="14.1" customHeight="1">
      <c r="A44" s="231" t="s">
        <v>174</v>
      </c>
      <c r="B44" s="232"/>
      <c r="C44" s="120">
        <v>2020010270</v>
      </c>
      <c r="D44" s="162"/>
    </row>
    <row r="45" spans="1:4" s="27" customFormat="1" ht="18" customHeight="1">
      <c r="A45" s="478" t="s">
        <v>217</v>
      </c>
      <c r="B45" s="478"/>
      <c r="C45" s="479"/>
      <c r="D45" s="479"/>
    </row>
    <row r="46" spans="1:4" s="27" customFormat="1" ht="14.1" customHeight="1">
      <c r="B46" s="153"/>
      <c r="C46" s="28"/>
      <c r="D46" s="402" t="s">
        <v>316</v>
      </c>
    </row>
    <row r="47" spans="1:4" s="27" customFormat="1" ht="14.1" customHeight="1">
      <c r="B47" s="153"/>
      <c r="C47" s="28"/>
      <c r="D47" s="20" t="s">
        <v>30</v>
      </c>
    </row>
    <row r="48" spans="1:4" s="27" customFormat="1" ht="14.1" customHeight="1">
      <c r="B48" s="153"/>
      <c r="C48" s="28"/>
    </row>
    <row r="49" spans="2:3" s="27" customFormat="1" ht="14.1" customHeight="1">
      <c r="B49" s="153"/>
      <c r="C49" s="28"/>
    </row>
    <row r="50" spans="2:3" s="27" customFormat="1" ht="14.1" customHeight="1">
      <c r="B50" s="153"/>
      <c r="C50" s="28"/>
    </row>
    <row r="51" spans="2:3" s="27" customFormat="1" ht="14.1" customHeight="1">
      <c r="B51" s="153"/>
      <c r="C51" s="28"/>
    </row>
  </sheetData>
  <customSheetViews>
    <customSheetView guid="{4C41525E-EFC1-47E0-ADE3-11DC816135E6}">
      <pageMargins left="0.7" right="0.7" top="0.75" bottom="0.75" header="0.3" footer="0.3"/>
      <pageSetup orientation="portrait" r:id="rId1"/>
    </customSheetView>
  </customSheetViews>
  <mergeCells count="5">
    <mergeCell ref="A45:D45"/>
    <mergeCell ref="A6:D6"/>
    <mergeCell ref="A7:D7"/>
    <mergeCell ref="A8:D8"/>
    <mergeCell ref="A5:D5"/>
  </mergeCells>
  <printOptions horizontalCentered="1"/>
  <pageMargins left="0.39370078740157483" right="0.39370078740157483" top="0.39370078740157483" bottom="0.39370078740157483" header="0.39370078740157483" footer="0.39370078740157483"/>
  <pageSetup paperSize="5" orientation="portrait" r:id="rId2"/>
  <rowBreaks count="1" manualBreakCount="1">
    <brk id="44" max="2" man="1"/>
  </rowBreaks>
  <colBreaks count="1" manualBreakCount="1">
    <brk id="4" max="1048575" man="1"/>
  </col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J44"/>
  <sheetViews>
    <sheetView showGridLines="0" topLeftCell="A28" zoomScaleNormal="100" zoomScaleSheetLayoutView="40" workbookViewId="0">
      <selection activeCell="D19" sqref="D19"/>
    </sheetView>
  </sheetViews>
  <sheetFormatPr defaultColWidth="9.140625" defaultRowHeight="14.25"/>
  <cols>
    <col min="1" max="1" width="60.5703125" style="33" customWidth="1"/>
    <col min="2" max="2" width="9.5703125" style="22" customWidth="1"/>
    <col min="3" max="3" width="14.5703125" style="33" customWidth="1"/>
    <col min="4" max="4" width="12.42578125" style="33" bestFit="1" customWidth="1"/>
    <col min="5" max="16384" width="9.140625" style="33"/>
  </cols>
  <sheetData>
    <row r="1" spans="1:10" ht="25.5">
      <c r="A1" s="254"/>
      <c r="B1" s="210"/>
      <c r="C1" s="211" t="s">
        <v>245</v>
      </c>
    </row>
    <row r="2" spans="1:10" s="170" customFormat="1" ht="24" customHeight="1">
      <c r="A2" s="254"/>
      <c r="B2" s="298"/>
      <c r="C2" s="211"/>
    </row>
    <row r="3" spans="1:10" s="207" customFormat="1" ht="15" customHeight="1">
      <c r="A3" s="212" t="s">
        <v>221</v>
      </c>
      <c r="B3" s="216"/>
      <c r="C3" s="214" t="s">
        <v>222</v>
      </c>
      <c r="E3" s="206"/>
      <c r="F3" s="205"/>
      <c r="G3" s="205"/>
      <c r="H3" s="205"/>
      <c r="I3" s="205"/>
      <c r="J3" s="205"/>
    </row>
    <row r="4" spans="1:10" s="8" customFormat="1" ht="13.35" customHeight="1">
      <c r="A4" s="472" t="s">
        <v>31</v>
      </c>
      <c r="B4" s="472"/>
      <c r="C4" s="473"/>
    </row>
    <row r="5" spans="1:10" s="5" customFormat="1" ht="27.6" customHeight="1">
      <c r="A5" s="477" t="s">
        <v>5</v>
      </c>
      <c r="B5" s="477"/>
      <c r="C5" s="477"/>
    </row>
    <row r="6" spans="1:10" s="5" customFormat="1" ht="20.100000000000001" customHeight="1">
      <c r="A6" s="477" t="s">
        <v>176</v>
      </c>
      <c r="B6" s="477"/>
      <c r="C6" s="477"/>
    </row>
    <row r="7" spans="1:10" s="7" customFormat="1" ht="17.100000000000001" customHeight="1">
      <c r="A7" s="475" t="s">
        <v>18</v>
      </c>
      <c r="B7" s="475"/>
      <c r="C7" s="475"/>
    </row>
    <row r="8" spans="1:10" s="8" customFormat="1" ht="14.1" customHeight="1">
      <c r="A8" s="16"/>
      <c r="B8" s="17"/>
      <c r="C8" s="31"/>
    </row>
    <row r="9" spans="1:10" s="8" customFormat="1" ht="14.1" customHeight="1">
      <c r="A9" s="34" t="s">
        <v>32</v>
      </c>
      <c r="B9" s="72">
        <v>2030010110</v>
      </c>
      <c r="C9" s="24"/>
    </row>
    <row r="10" spans="1:10" s="8" customFormat="1" ht="14.1" customHeight="1">
      <c r="A10" s="34" t="s">
        <v>33</v>
      </c>
      <c r="B10" s="72">
        <v>2030010120</v>
      </c>
      <c r="C10" s="24"/>
    </row>
    <row r="11" spans="1:10" s="8" customFormat="1" ht="14.1" customHeight="1">
      <c r="A11" s="29" t="s">
        <v>34</v>
      </c>
      <c r="B11" s="72">
        <v>2030010130</v>
      </c>
      <c r="C11" s="24"/>
    </row>
    <row r="12" spans="1:10" s="8" customFormat="1" ht="14.1" customHeight="1">
      <c r="A12" s="29" t="s">
        <v>35</v>
      </c>
      <c r="B12" s="72">
        <v>2030010140</v>
      </c>
      <c r="C12" s="24"/>
    </row>
    <row r="13" spans="1:10" s="8" customFormat="1" ht="14.1" customHeight="1">
      <c r="A13" s="29" t="s">
        <v>36</v>
      </c>
      <c r="B13" s="72">
        <v>2030010150</v>
      </c>
      <c r="C13" s="24"/>
    </row>
    <row r="14" spans="1:10" s="8" customFormat="1" ht="14.1" customHeight="1">
      <c r="A14" s="26" t="s">
        <v>37</v>
      </c>
      <c r="B14" s="72">
        <v>2030010160</v>
      </c>
      <c r="C14" s="18"/>
    </row>
    <row r="15" spans="1:10" s="8" customFormat="1" ht="14.1" customHeight="1">
      <c r="A15" s="26" t="s">
        <v>38</v>
      </c>
      <c r="B15" s="72">
        <v>2030010170</v>
      </c>
      <c r="C15" s="18"/>
    </row>
    <row r="16" spans="1:10" s="8" customFormat="1" ht="14.1" customHeight="1">
      <c r="A16" s="26" t="s">
        <v>39</v>
      </c>
      <c r="B16" s="72">
        <v>2030010180</v>
      </c>
      <c r="C16" s="18"/>
    </row>
    <row r="17" spans="1:8" s="350" customFormat="1" ht="14.1" customHeight="1">
      <c r="A17" s="258" t="s">
        <v>341</v>
      </c>
      <c r="B17" s="353">
        <v>2030010182</v>
      </c>
      <c r="C17" s="162"/>
      <c r="D17" s="375"/>
    </row>
    <row r="18" spans="1:8" s="194" customFormat="1" ht="23.1" customHeight="1">
      <c r="A18" s="258" t="s">
        <v>338</v>
      </c>
      <c r="B18" s="353">
        <v>2030010184</v>
      </c>
      <c r="C18" s="202"/>
      <c r="D18" s="375"/>
    </row>
    <row r="19" spans="1:8" s="194" customFormat="1" ht="23.1" customHeight="1">
      <c r="A19" s="26" t="s">
        <v>285</v>
      </c>
      <c r="B19" s="353">
        <v>2030010186</v>
      </c>
      <c r="C19" s="202"/>
    </row>
    <row r="20" spans="1:8" s="194" customFormat="1" ht="23.1" customHeight="1">
      <c r="A20" s="258" t="s">
        <v>284</v>
      </c>
      <c r="B20" s="353">
        <v>2030010188</v>
      </c>
      <c r="C20" s="202"/>
    </row>
    <row r="21" spans="1:8" s="194" customFormat="1" ht="33.6" customHeight="1">
      <c r="A21" s="258" t="s">
        <v>286</v>
      </c>
      <c r="B21" s="353">
        <v>2030010192</v>
      </c>
      <c r="C21" s="202"/>
    </row>
    <row r="22" spans="1:8" s="194" customFormat="1" ht="33.6" customHeight="1">
      <c r="A22" s="258" t="s">
        <v>287</v>
      </c>
      <c r="B22" s="353">
        <v>2030010194</v>
      </c>
      <c r="C22" s="202"/>
    </row>
    <row r="23" spans="1:8" s="8" customFormat="1" ht="14.1" customHeight="1">
      <c r="A23" s="29" t="s">
        <v>40</v>
      </c>
      <c r="B23" s="72">
        <v>2030010220</v>
      </c>
      <c r="C23" s="18"/>
    </row>
    <row r="24" spans="1:8" s="8" customFormat="1" ht="14.1" customHeight="1">
      <c r="A24" s="29" t="s">
        <v>123</v>
      </c>
      <c r="B24" s="72">
        <v>2030010230</v>
      </c>
      <c r="C24" s="18"/>
    </row>
    <row r="25" spans="1:8" s="194" customFormat="1" ht="14.1" customHeight="1">
      <c r="A25" s="26" t="s">
        <v>243</v>
      </c>
      <c r="B25" s="197">
        <v>2030010240</v>
      </c>
      <c r="C25" s="202"/>
    </row>
    <row r="26" spans="1:8" s="194" customFormat="1" ht="14.1" customHeight="1">
      <c r="A26" s="255" t="s">
        <v>177</v>
      </c>
      <c r="B26" s="197">
        <v>2030010280</v>
      </c>
      <c r="C26" s="256"/>
    </row>
    <row r="27" spans="1:8" s="194" customFormat="1" ht="14.1" customHeight="1">
      <c r="A27" s="31"/>
      <c r="B27" s="30"/>
      <c r="C27" s="31"/>
      <c r="D27" s="31"/>
      <c r="E27" s="31"/>
      <c r="F27" s="31"/>
      <c r="G27" s="31"/>
      <c r="H27" s="31"/>
    </row>
    <row r="28" spans="1:8" s="194" customFormat="1" ht="14.1" customHeight="1">
      <c r="A28" s="26" t="s">
        <v>41</v>
      </c>
      <c r="B28" s="69">
        <v>2030010250</v>
      </c>
      <c r="C28" s="202"/>
    </row>
    <row r="29" spans="1:8" s="194" customFormat="1" ht="14.1" customHeight="1">
      <c r="A29" s="26" t="s">
        <v>42</v>
      </c>
      <c r="B29" s="69">
        <v>2030010260</v>
      </c>
      <c r="C29" s="202"/>
    </row>
    <row r="30" spans="1:8" s="194" customFormat="1" ht="14.1" customHeight="1">
      <c r="A30" s="26" t="s">
        <v>43</v>
      </c>
      <c r="B30" s="69">
        <v>2030010270</v>
      </c>
      <c r="C30" s="202"/>
    </row>
    <row r="31" spans="1:8" s="254" customFormat="1">
      <c r="A31" s="255" t="s">
        <v>178</v>
      </c>
      <c r="B31" s="69">
        <v>2030010290</v>
      </c>
      <c r="C31" s="256"/>
    </row>
    <row r="32" spans="1:8" s="8" customFormat="1" ht="19.350000000000001" customHeight="1">
      <c r="A32" s="482" t="s">
        <v>44</v>
      </c>
      <c r="B32" s="482"/>
      <c r="C32" s="482"/>
      <c r="D32" s="35"/>
      <c r="E32" s="35"/>
      <c r="F32" s="35"/>
      <c r="G32" s="35"/>
      <c r="H32" s="10"/>
    </row>
    <row r="33" spans="1:8" s="168" customFormat="1" ht="14.45" customHeight="1">
      <c r="A33" s="318"/>
      <c r="B33" s="318"/>
      <c r="C33" s="318"/>
      <c r="D33" s="318"/>
      <c r="E33" s="318"/>
      <c r="F33" s="318"/>
      <c r="G33" s="318"/>
      <c r="H33" s="10"/>
    </row>
    <row r="34" spans="1:8" s="36" customFormat="1" ht="14.1" customHeight="1">
      <c r="A34" s="368" t="s">
        <v>268</v>
      </c>
      <c r="B34" s="369"/>
      <c r="C34" s="370"/>
    </row>
    <row r="35" spans="1:8" s="36" customFormat="1" ht="14.1" customHeight="1">
      <c r="A35" s="371" t="s">
        <v>32</v>
      </c>
      <c r="B35" s="347">
        <v>2030010300</v>
      </c>
      <c r="C35" s="162"/>
    </row>
    <row r="36" spans="1:8" s="36" customFormat="1" ht="14.1" customHeight="1">
      <c r="A36" s="371" t="s">
        <v>33</v>
      </c>
      <c r="B36" s="347">
        <v>2030010310</v>
      </c>
      <c r="C36" s="162"/>
    </row>
    <row r="37" spans="1:8">
      <c r="A37" s="371" t="s">
        <v>267</v>
      </c>
      <c r="B37" s="347">
        <v>2030010320</v>
      </c>
      <c r="C37" s="162"/>
    </row>
    <row r="38" spans="1:8">
      <c r="A38" s="371" t="s">
        <v>123</v>
      </c>
      <c r="B38" s="347">
        <v>2030010330</v>
      </c>
      <c r="C38" s="162"/>
    </row>
    <row r="39" spans="1:8">
      <c r="A39" s="371" t="s">
        <v>243</v>
      </c>
      <c r="B39" s="347">
        <v>2030010340</v>
      </c>
      <c r="C39" s="162"/>
    </row>
    <row r="40" spans="1:8">
      <c r="A40" s="255" t="s">
        <v>282</v>
      </c>
      <c r="B40" s="347">
        <v>2030010350</v>
      </c>
      <c r="C40" s="162"/>
    </row>
    <row r="42" spans="1:8" s="8" customFormat="1" ht="14.1" customHeight="1">
      <c r="A42" s="10"/>
      <c r="B42" s="9"/>
      <c r="C42" s="402" t="s">
        <v>316</v>
      </c>
      <c r="D42" s="10"/>
      <c r="E42" s="10"/>
      <c r="F42" s="10"/>
      <c r="G42" s="10"/>
      <c r="H42" s="10"/>
    </row>
    <row r="43" spans="1:8" s="8" customFormat="1" ht="14.1" customHeight="1">
      <c r="A43" s="10"/>
      <c r="B43" s="9"/>
      <c r="C43" s="20" t="s">
        <v>355</v>
      </c>
      <c r="D43" s="10"/>
      <c r="E43" s="10"/>
      <c r="F43" s="10"/>
      <c r="G43" s="10"/>
      <c r="H43" s="10"/>
    </row>
    <row r="44" spans="1:8" s="36" customFormat="1" ht="14.1" customHeight="1">
      <c r="B44" s="28"/>
    </row>
  </sheetData>
  <customSheetViews>
    <customSheetView guid="{4C41525E-EFC1-47E0-ADE3-11DC816135E6}">
      <rowBreaks count="1" manualBreakCount="1">
        <brk id="36" max="16383" man="1"/>
      </rowBreaks>
      <colBreaks count="1" manualBreakCount="1">
        <brk id="6" max="1048575" man="1"/>
      </colBreaks>
      <pageMargins left="0.7" right="0.7" top="0.75" bottom="0.75" header="0.3" footer="0.3"/>
      <pageSetup orientation="portrait" r:id="rId1"/>
    </customSheetView>
  </customSheetViews>
  <mergeCells count="5">
    <mergeCell ref="A32:C32"/>
    <mergeCell ref="A4:C4"/>
    <mergeCell ref="A5:C5"/>
    <mergeCell ref="A6:C6"/>
    <mergeCell ref="A7:C7"/>
  </mergeCells>
  <printOptions horizontalCentered="1"/>
  <pageMargins left="0.39370078740157483" right="0.39370078740157483" top="0.39370078740157483" bottom="0.39370078740157483" header="0.39370078740157483" footer="0.39370078740157483"/>
  <pageSetup paperSize="5" orientation="portrait" r:id="rId2"/>
  <rowBreaks count="1" manualBreakCount="1">
    <brk id="33" max="2" man="1"/>
  </rowBreaks>
  <colBreaks count="1" manualBreakCount="1">
    <brk id="6" max="1048575" man="1"/>
  </colBreaks>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7" transitionEvaluation="1">
    <pageSetUpPr fitToPage="1"/>
  </sheetPr>
  <dimension ref="A1:E44"/>
  <sheetViews>
    <sheetView showGridLines="0" topLeftCell="A7" zoomScaleNormal="100" zoomScaleSheetLayoutView="100" workbookViewId="0">
      <selection activeCell="F40" sqref="F40"/>
    </sheetView>
  </sheetViews>
  <sheetFormatPr defaultColWidth="9.85546875" defaultRowHeight="12.75"/>
  <cols>
    <col min="1" max="1" width="85.42578125" style="376" customWidth="1"/>
    <col min="2" max="2" width="3.7109375" style="377" customWidth="1"/>
    <col min="3" max="3" width="9.7109375" style="378" customWidth="1"/>
    <col min="4" max="4" width="14.5703125" style="376" customWidth="1"/>
    <col min="5" max="5" width="24.7109375" style="376" customWidth="1"/>
    <col min="6" max="9" width="9.85546875" style="376"/>
    <col min="10" max="10" width="11.85546875" style="376" customWidth="1"/>
    <col min="11" max="11" width="15.85546875" style="376" customWidth="1"/>
    <col min="12" max="12" width="2.85546875" style="376" customWidth="1"/>
    <col min="13" max="248" width="9.85546875" style="376"/>
    <col min="249" max="251" width="1.85546875" style="376" customWidth="1"/>
    <col min="252" max="252" width="52.85546875" style="376" customWidth="1"/>
    <col min="253" max="253" width="2.85546875" style="376" customWidth="1"/>
    <col min="254" max="254" width="14.85546875" style="376" customWidth="1"/>
    <col min="255" max="255" width="2.85546875" style="376" customWidth="1"/>
    <col min="256" max="256" width="14.85546875" style="376" customWidth="1"/>
    <col min="257" max="257" width="2.85546875" style="376" customWidth="1"/>
    <col min="258" max="258" width="4.85546875" style="376" customWidth="1"/>
    <col min="259" max="259" width="9" style="376" customWidth="1"/>
    <col min="260" max="265" width="9.85546875" style="376"/>
    <col min="266" max="266" width="11.85546875" style="376" customWidth="1"/>
    <col min="267" max="267" width="15.85546875" style="376" customWidth="1"/>
    <col min="268" max="268" width="2.85546875" style="376" customWidth="1"/>
    <col min="269" max="504" width="9.85546875" style="376"/>
    <col min="505" max="507" width="1.85546875" style="376" customWidth="1"/>
    <col min="508" max="508" width="52.85546875" style="376" customWidth="1"/>
    <col min="509" max="509" width="2.85546875" style="376" customWidth="1"/>
    <col min="510" max="510" width="14.85546875" style="376" customWidth="1"/>
    <col min="511" max="511" width="2.85546875" style="376" customWidth="1"/>
    <col min="512" max="512" width="14.85546875" style="376" customWidth="1"/>
    <col min="513" max="513" width="2.85546875" style="376" customWidth="1"/>
    <col min="514" max="514" width="4.85546875" style="376" customWidth="1"/>
    <col min="515" max="515" width="9" style="376" customWidth="1"/>
    <col min="516" max="521" width="9.85546875" style="376"/>
    <col min="522" max="522" width="11.85546875" style="376" customWidth="1"/>
    <col min="523" max="523" width="15.85546875" style="376" customWidth="1"/>
    <col min="524" max="524" width="2.85546875" style="376" customWidth="1"/>
    <col min="525" max="760" width="9.85546875" style="376"/>
    <col min="761" max="763" width="1.85546875" style="376" customWidth="1"/>
    <col min="764" max="764" width="52.85546875" style="376" customWidth="1"/>
    <col min="765" max="765" width="2.85546875" style="376" customWidth="1"/>
    <col min="766" max="766" width="14.85546875" style="376" customWidth="1"/>
    <col min="767" max="767" width="2.85546875" style="376" customWidth="1"/>
    <col min="768" max="768" width="14.85546875" style="376" customWidth="1"/>
    <col min="769" max="769" width="2.85546875" style="376" customWidth="1"/>
    <col min="770" max="770" width="4.85546875" style="376" customWidth="1"/>
    <col min="771" max="771" width="9" style="376" customWidth="1"/>
    <col min="772" max="777" width="9.85546875" style="376"/>
    <col min="778" max="778" width="11.85546875" style="376" customWidth="1"/>
    <col min="779" max="779" width="15.85546875" style="376" customWidth="1"/>
    <col min="780" max="780" width="2.85546875" style="376" customWidth="1"/>
    <col min="781" max="1016" width="9.85546875" style="376"/>
    <col min="1017" max="1019" width="1.85546875" style="376" customWidth="1"/>
    <col min="1020" max="1020" width="52.85546875" style="376" customWidth="1"/>
    <col min="1021" max="1021" width="2.85546875" style="376" customWidth="1"/>
    <col min="1022" max="1022" width="14.85546875" style="376" customWidth="1"/>
    <col min="1023" max="1023" width="2.85546875" style="376" customWidth="1"/>
    <col min="1024" max="1024" width="14.85546875" style="376" customWidth="1"/>
    <col min="1025" max="1025" width="2.85546875" style="376" customWidth="1"/>
    <col min="1026" max="1026" width="4.85546875" style="376" customWidth="1"/>
    <col min="1027" max="1027" width="9" style="376" customWidth="1"/>
    <col min="1028" max="1033" width="9.85546875" style="376"/>
    <col min="1034" max="1034" width="11.85546875" style="376" customWidth="1"/>
    <col min="1035" max="1035" width="15.85546875" style="376" customWidth="1"/>
    <col min="1036" max="1036" width="2.85546875" style="376" customWidth="1"/>
    <col min="1037" max="1272" width="9.85546875" style="376"/>
    <col min="1273" max="1275" width="1.85546875" style="376" customWidth="1"/>
    <col min="1276" max="1276" width="52.85546875" style="376" customWidth="1"/>
    <col min="1277" max="1277" width="2.85546875" style="376" customWidth="1"/>
    <col min="1278" max="1278" width="14.85546875" style="376" customWidth="1"/>
    <col min="1279" max="1279" width="2.85546875" style="376" customWidth="1"/>
    <col min="1280" max="1280" width="14.85546875" style="376" customWidth="1"/>
    <col min="1281" max="1281" width="2.85546875" style="376" customWidth="1"/>
    <col min="1282" max="1282" width="4.85546875" style="376" customWidth="1"/>
    <col min="1283" max="1283" width="9" style="376" customWidth="1"/>
    <col min="1284" max="1289" width="9.85546875" style="376"/>
    <col min="1290" max="1290" width="11.85546875" style="376" customWidth="1"/>
    <col min="1291" max="1291" width="15.85546875" style="376" customWidth="1"/>
    <col min="1292" max="1292" width="2.85546875" style="376" customWidth="1"/>
    <col min="1293" max="1528" width="9.85546875" style="376"/>
    <col min="1529" max="1531" width="1.85546875" style="376" customWidth="1"/>
    <col min="1532" max="1532" width="52.85546875" style="376" customWidth="1"/>
    <col min="1533" max="1533" width="2.85546875" style="376" customWidth="1"/>
    <col min="1534" max="1534" width="14.85546875" style="376" customWidth="1"/>
    <col min="1535" max="1535" width="2.85546875" style="376" customWidth="1"/>
    <col min="1536" max="1536" width="14.85546875" style="376" customWidth="1"/>
    <col min="1537" max="1537" width="2.85546875" style="376" customWidth="1"/>
    <col min="1538" max="1538" width="4.85546875" style="376" customWidth="1"/>
    <col min="1539" max="1539" width="9" style="376" customWidth="1"/>
    <col min="1540" max="1545" width="9.85546875" style="376"/>
    <col min="1546" max="1546" width="11.85546875" style="376" customWidth="1"/>
    <col min="1547" max="1547" width="15.85546875" style="376" customWidth="1"/>
    <col min="1548" max="1548" width="2.85546875" style="376" customWidth="1"/>
    <col min="1549" max="1784" width="9.85546875" style="376"/>
    <col min="1785" max="1787" width="1.85546875" style="376" customWidth="1"/>
    <col min="1788" max="1788" width="52.85546875" style="376" customWidth="1"/>
    <col min="1789" max="1789" width="2.85546875" style="376" customWidth="1"/>
    <col min="1790" max="1790" width="14.85546875" style="376" customWidth="1"/>
    <col min="1791" max="1791" width="2.85546875" style="376" customWidth="1"/>
    <col min="1792" max="1792" width="14.85546875" style="376" customWidth="1"/>
    <col min="1793" max="1793" width="2.85546875" style="376" customWidth="1"/>
    <col min="1794" max="1794" width="4.85546875" style="376" customWidth="1"/>
    <col min="1795" max="1795" width="9" style="376" customWidth="1"/>
    <col min="1796" max="1801" width="9.85546875" style="376"/>
    <col min="1802" max="1802" width="11.85546875" style="376" customWidth="1"/>
    <col min="1803" max="1803" width="15.85546875" style="376" customWidth="1"/>
    <col min="1804" max="1804" width="2.85546875" style="376" customWidth="1"/>
    <col min="1805" max="2040" width="9.85546875" style="376"/>
    <col min="2041" max="2043" width="1.85546875" style="376" customWidth="1"/>
    <col min="2044" max="2044" width="52.85546875" style="376" customWidth="1"/>
    <col min="2045" max="2045" width="2.85546875" style="376" customWidth="1"/>
    <col min="2046" max="2046" width="14.85546875" style="376" customWidth="1"/>
    <col min="2047" max="2047" width="2.85546875" style="376" customWidth="1"/>
    <col min="2048" max="2048" width="14.85546875" style="376" customWidth="1"/>
    <col min="2049" max="2049" width="2.85546875" style="376" customWidth="1"/>
    <col min="2050" max="2050" width="4.85546875" style="376" customWidth="1"/>
    <col min="2051" max="2051" width="9" style="376" customWidth="1"/>
    <col min="2052" max="2057" width="9.85546875" style="376"/>
    <col min="2058" max="2058" width="11.85546875" style="376" customWidth="1"/>
    <col min="2059" max="2059" width="15.85546875" style="376" customWidth="1"/>
    <col min="2060" max="2060" width="2.85546875" style="376" customWidth="1"/>
    <col min="2061" max="2296" width="9.85546875" style="376"/>
    <col min="2297" max="2299" width="1.85546875" style="376" customWidth="1"/>
    <col min="2300" max="2300" width="52.85546875" style="376" customWidth="1"/>
    <col min="2301" max="2301" width="2.85546875" style="376" customWidth="1"/>
    <col min="2302" max="2302" width="14.85546875" style="376" customWidth="1"/>
    <col min="2303" max="2303" width="2.85546875" style="376" customWidth="1"/>
    <col min="2304" max="2304" width="14.85546875" style="376" customWidth="1"/>
    <col min="2305" max="2305" width="2.85546875" style="376" customWidth="1"/>
    <col min="2306" max="2306" width="4.85546875" style="376" customWidth="1"/>
    <col min="2307" max="2307" width="9" style="376" customWidth="1"/>
    <col min="2308" max="2313" width="9.85546875" style="376"/>
    <col min="2314" max="2314" width="11.85546875" style="376" customWidth="1"/>
    <col min="2315" max="2315" width="15.85546875" style="376" customWidth="1"/>
    <col min="2316" max="2316" width="2.85546875" style="376" customWidth="1"/>
    <col min="2317" max="2552" width="9.85546875" style="376"/>
    <col min="2553" max="2555" width="1.85546875" style="376" customWidth="1"/>
    <col min="2556" max="2556" width="52.85546875" style="376" customWidth="1"/>
    <col min="2557" max="2557" width="2.85546875" style="376" customWidth="1"/>
    <col min="2558" max="2558" width="14.85546875" style="376" customWidth="1"/>
    <col min="2559" max="2559" width="2.85546875" style="376" customWidth="1"/>
    <col min="2560" max="2560" width="14.85546875" style="376" customWidth="1"/>
    <col min="2561" max="2561" width="2.85546875" style="376" customWidth="1"/>
    <col min="2562" max="2562" width="4.85546875" style="376" customWidth="1"/>
    <col min="2563" max="2563" width="9" style="376" customWidth="1"/>
    <col min="2564" max="2569" width="9.85546875" style="376"/>
    <col min="2570" max="2570" width="11.85546875" style="376" customWidth="1"/>
    <col min="2571" max="2571" width="15.85546875" style="376" customWidth="1"/>
    <col min="2572" max="2572" width="2.85546875" style="376" customWidth="1"/>
    <col min="2573" max="2808" width="9.85546875" style="376"/>
    <col min="2809" max="2811" width="1.85546875" style="376" customWidth="1"/>
    <col min="2812" max="2812" width="52.85546875" style="376" customWidth="1"/>
    <col min="2813" max="2813" width="2.85546875" style="376" customWidth="1"/>
    <col min="2814" max="2814" width="14.85546875" style="376" customWidth="1"/>
    <col min="2815" max="2815" width="2.85546875" style="376" customWidth="1"/>
    <col min="2816" max="2816" width="14.85546875" style="376" customWidth="1"/>
    <col min="2817" max="2817" width="2.85546875" style="376" customWidth="1"/>
    <col min="2818" max="2818" width="4.85546875" style="376" customWidth="1"/>
    <col min="2819" max="2819" width="9" style="376" customWidth="1"/>
    <col min="2820" max="2825" width="9.85546875" style="376"/>
    <col min="2826" max="2826" width="11.85546875" style="376" customWidth="1"/>
    <col min="2827" max="2827" width="15.85546875" style="376" customWidth="1"/>
    <col min="2828" max="2828" width="2.85546875" style="376" customWidth="1"/>
    <col min="2829" max="3064" width="9.85546875" style="376"/>
    <col min="3065" max="3067" width="1.85546875" style="376" customWidth="1"/>
    <col min="3068" max="3068" width="52.85546875" style="376" customWidth="1"/>
    <col min="3069" max="3069" width="2.85546875" style="376" customWidth="1"/>
    <col min="3070" max="3070" width="14.85546875" style="376" customWidth="1"/>
    <col min="3071" max="3071" width="2.85546875" style="376" customWidth="1"/>
    <col min="3072" max="3072" width="14.85546875" style="376" customWidth="1"/>
    <col min="3073" max="3073" width="2.85546875" style="376" customWidth="1"/>
    <col min="3074" max="3074" width="4.85546875" style="376" customWidth="1"/>
    <col min="3075" max="3075" width="9" style="376" customWidth="1"/>
    <col min="3076" max="3081" width="9.85546875" style="376"/>
    <col min="3082" max="3082" width="11.85546875" style="376" customWidth="1"/>
    <col min="3083" max="3083" width="15.85546875" style="376" customWidth="1"/>
    <col min="3084" max="3084" width="2.85546875" style="376" customWidth="1"/>
    <col min="3085" max="3320" width="9.85546875" style="376"/>
    <col min="3321" max="3323" width="1.85546875" style="376" customWidth="1"/>
    <col min="3324" max="3324" width="52.85546875" style="376" customWidth="1"/>
    <col min="3325" max="3325" width="2.85546875" style="376" customWidth="1"/>
    <col min="3326" max="3326" width="14.85546875" style="376" customWidth="1"/>
    <col min="3327" max="3327" width="2.85546875" style="376" customWidth="1"/>
    <col min="3328" max="3328" width="14.85546875" style="376" customWidth="1"/>
    <col min="3329" max="3329" width="2.85546875" style="376" customWidth="1"/>
    <col min="3330" max="3330" width="4.85546875" style="376" customWidth="1"/>
    <col min="3331" max="3331" width="9" style="376" customWidth="1"/>
    <col min="3332" max="3337" width="9.85546875" style="376"/>
    <col min="3338" max="3338" width="11.85546875" style="376" customWidth="1"/>
    <col min="3339" max="3339" width="15.85546875" style="376" customWidth="1"/>
    <col min="3340" max="3340" width="2.85546875" style="376" customWidth="1"/>
    <col min="3341" max="3576" width="9.85546875" style="376"/>
    <col min="3577" max="3579" width="1.85546875" style="376" customWidth="1"/>
    <col min="3580" max="3580" width="52.85546875" style="376" customWidth="1"/>
    <col min="3581" max="3581" width="2.85546875" style="376" customWidth="1"/>
    <col min="3582" max="3582" width="14.85546875" style="376" customWidth="1"/>
    <col min="3583" max="3583" width="2.85546875" style="376" customWidth="1"/>
    <col min="3584" max="3584" width="14.85546875" style="376" customWidth="1"/>
    <col min="3585" max="3585" width="2.85546875" style="376" customWidth="1"/>
    <col min="3586" max="3586" width="4.85546875" style="376" customWidth="1"/>
    <col min="3587" max="3587" width="9" style="376" customWidth="1"/>
    <col min="3588" max="3593" width="9.85546875" style="376"/>
    <col min="3594" max="3594" width="11.85546875" style="376" customWidth="1"/>
    <col min="3595" max="3595" width="15.85546875" style="376" customWidth="1"/>
    <col min="3596" max="3596" width="2.85546875" style="376" customWidth="1"/>
    <col min="3597" max="3832" width="9.85546875" style="376"/>
    <col min="3833" max="3835" width="1.85546875" style="376" customWidth="1"/>
    <col min="3836" max="3836" width="52.85546875" style="376" customWidth="1"/>
    <col min="3837" max="3837" width="2.85546875" style="376" customWidth="1"/>
    <col min="3838" max="3838" width="14.85546875" style="376" customWidth="1"/>
    <col min="3839" max="3839" width="2.85546875" style="376" customWidth="1"/>
    <col min="3840" max="3840" width="14.85546875" style="376" customWidth="1"/>
    <col min="3841" max="3841" width="2.85546875" style="376" customWidth="1"/>
    <col min="3842" max="3842" width="4.85546875" style="376" customWidth="1"/>
    <col min="3843" max="3843" width="9" style="376" customWidth="1"/>
    <col min="3844" max="3849" width="9.85546875" style="376"/>
    <col min="3850" max="3850" width="11.85546875" style="376" customWidth="1"/>
    <col min="3851" max="3851" width="15.85546875" style="376" customWidth="1"/>
    <col min="3852" max="3852" width="2.85546875" style="376" customWidth="1"/>
    <col min="3853" max="4088" width="9.85546875" style="376"/>
    <col min="4089" max="4091" width="1.85546875" style="376" customWidth="1"/>
    <col min="4092" max="4092" width="52.85546875" style="376" customWidth="1"/>
    <col min="4093" max="4093" width="2.85546875" style="376" customWidth="1"/>
    <col min="4094" max="4094" width="14.85546875" style="376" customWidth="1"/>
    <col min="4095" max="4095" width="2.85546875" style="376" customWidth="1"/>
    <col min="4096" max="4096" width="14.85546875" style="376" customWidth="1"/>
    <col min="4097" max="4097" width="2.85546875" style="376" customWidth="1"/>
    <col min="4098" max="4098" width="4.85546875" style="376" customWidth="1"/>
    <col min="4099" max="4099" width="9" style="376" customWidth="1"/>
    <col min="4100" max="4105" width="9.85546875" style="376"/>
    <col min="4106" max="4106" width="11.85546875" style="376" customWidth="1"/>
    <col min="4107" max="4107" width="15.85546875" style="376" customWidth="1"/>
    <col min="4108" max="4108" width="2.85546875" style="376" customWidth="1"/>
    <col min="4109" max="4344" width="9.85546875" style="376"/>
    <col min="4345" max="4347" width="1.85546875" style="376" customWidth="1"/>
    <col min="4348" max="4348" width="52.85546875" style="376" customWidth="1"/>
    <col min="4349" max="4349" width="2.85546875" style="376" customWidth="1"/>
    <col min="4350" max="4350" width="14.85546875" style="376" customWidth="1"/>
    <col min="4351" max="4351" width="2.85546875" style="376" customWidth="1"/>
    <col min="4352" max="4352" width="14.85546875" style="376" customWidth="1"/>
    <col min="4353" max="4353" width="2.85546875" style="376" customWidth="1"/>
    <col min="4354" max="4354" width="4.85546875" style="376" customWidth="1"/>
    <col min="4355" max="4355" width="9" style="376" customWidth="1"/>
    <col min="4356" max="4361" width="9.85546875" style="376"/>
    <col min="4362" max="4362" width="11.85546875" style="376" customWidth="1"/>
    <col min="4363" max="4363" width="15.85546875" style="376" customWidth="1"/>
    <col min="4364" max="4364" width="2.85546875" style="376" customWidth="1"/>
    <col min="4365" max="4600" width="9.85546875" style="376"/>
    <col min="4601" max="4603" width="1.85546875" style="376" customWidth="1"/>
    <col min="4604" max="4604" width="52.85546875" style="376" customWidth="1"/>
    <col min="4605" max="4605" width="2.85546875" style="376" customWidth="1"/>
    <col min="4606" max="4606" width="14.85546875" style="376" customWidth="1"/>
    <col min="4607" max="4607" width="2.85546875" style="376" customWidth="1"/>
    <col min="4608" max="4608" width="14.85546875" style="376" customWidth="1"/>
    <col min="4609" max="4609" width="2.85546875" style="376" customWidth="1"/>
    <col min="4610" max="4610" width="4.85546875" style="376" customWidth="1"/>
    <col min="4611" max="4611" width="9" style="376" customWidth="1"/>
    <col min="4612" max="4617" width="9.85546875" style="376"/>
    <col min="4618" max="4618" width="11.85546875" style="376" customWidth="1"/>
    <col min="4619" max="4619" width="15.85546875" style="376" customWidth="1"/>
    <col min="4620" max="4620" width="2.85546875" style="376" customWidth="1"/>
    <col min="4621" max="4856" width="9.85546875" style="376"/>
    <col min="4857" max="4859" width="1.85546875" style="376" customWidth="1"/>
    <col min="4860" max="4860" width="52.85546875" style="376" customWidth="1"/>
    <col min="4861" max="4861" width="2.85546875" style="376" customWidth="1"/>
    <col min="4862" max="4862" width="14.85546875" style="376" customWidth="1"/>
    <col min="4863" max="4863" width="2.85546875" style="376" customWidth="1"/>
    <col min="4864" max="4864" width="14.85546875" style="376" customWidth="1"/>
    <col min="4865" max="4865" width="2.85546875" style="376" customWidth="1"/>
    <col min="4866" max="4866" width="4.85546875" style="376" customWidth="1"/>
    <col min="4867" max="4867" width="9" style="376" customWidth="1"/>
    <col min="4868" max="4873" width="9.85546875" style="376"/>
    <col min="4874" max="4874" width="11.85546875" style="376" customWidth="1"/>
    <col min="4875" max="4875" width="15.85546875" style="376" customWidth="1"/>
    <col min="4876" max="4876" width="2.85546875" style="376" customWidth="1"/>
    <col min="4877" max="5112" width="9.85546875" style="376"/>
    <col min="5113" max="5115" width="1.85546875" style="376" customWidth="1"/>
    <col min="5116" max="5116" width="52.85546875" style="376" customWidth="1"/>
    <col min="5117" max="5117" width="2.85546875" style="376" customWidth="1"/>
    <col min="5118" max="5118" width="14.85546875" style="376" customWidth="1"/>
    <col min="5119" max="5119" width="2.85546875" style="376" customWidth="1"/>
    <col min="5120" max="5120" width="14.85546875" style="376" customWidth="1"/>
    <col min="5121" max="5121" width="2.85546875" style="376" customWidth="1"/>
    <col min="5122" max="5122" width="4.85546875" style="376" customWidth="1"/>
    <col min="5123" max="5123" width="9" style="376" customWidth="1"/>
    <col min="5124" max="5129" width="9.85546875" style="376"/>
    <col min="5130" max="5130" width="11.85546875" style="376" customWidth="1"/>
    <col min="5131" max="5131" width="15.85546875" style="376" customWidth="1"/>
    <col min="5132" max="5132" width="2.85546875" style="376" customWidth="1"/>
    <col min="5133" max="5368" width="9.85546875" style="376"/>
    <col min="5369" max="5371" width="1.85546875" style="376" customWidth="1"/>
    <col min="5372" max="5372" width="52.85546875" style="376" customWidth="1"/>
    <col min="5373" max="5373" width="2.85546875" style="376" customWidth="1"/>
    <col min="5374" max="5374" width="14.85546875" style="376" customWidth="1"/>
    <col min="5375" max="5375" width="2.85546875" style="376" customWidth="1"/>
    <col min="5376" max="5376" width="14.85546875" style="376" customWidth="1"/>
    <col min="5377" max="5377" width="2.85546875" style="376" customWidth="1"/>
    <col min="5378" max="5378" width="4.85546875" style="376" customWidth="1"/>
    <col min="5379" max="5379" width="9" style="376" customWidth="1"/>
    <col min="5380" max="5385" width="9.85546875" style="376"/>
    <col min="5386" max="5386" width="11.85546875" style="376" customWidth="1"/>
    <col min="5387" max="5387" width="15.85546875" style="376" customWidth="1"/>
    <col min="5388" max="5388" width="2.85546875" style="376" customWidth="1"/>
    <col min="5389" max="5624" width="9.85546875" style="376"/>
    <col min="5625" max="5627" width="1.85546875" style="376" customWidth="1"/>
    <col min="5628" max="5628" width="52.85546875" style="376" customWidth="1"/>
    <col min="5629" max="5629" width="2.85546875" style="376" customWidth="1"/>
    <col min="5630" max="5630" width="14.85546875" style="376" customWidth="1"/>
    <col min="5631" max="5631" width="2.85546875" style="376" customWidth="1"/>
    <col min="5632" max="5632" width="14.85546875" style="376" customWidth="1"/>
    <col min="5633" max="5633" width="2.85546875" style="376" customWidth="1"/>
    <col min="5634" max="5634" width="4.85546875" style="376" customWidth="1"/>
    <col min="5635" max="5635" width="9" style="376" customWidth="1"/>
    <col min="5636" max="5641" width="9.85546875" style="376"/>
    <col min="5642" max="5642" width="11.85546875" style="376" customWidth="1"/>
    <col min="5643" max="5643" width="15.85546875" style="376" customWidth="1"/>
    <col min="5644" max="5644" width="2.85546875" style="376" customWidth="1"/>
    <col min="5645" max="5880" width="9.85546875" style="376"/>
    <col min="5881" max="5883" width="1.85546875" style="376" customWidth="1"/>
    <col min="5884" max="5884" width="52.85546875" style="376" customWidth="1"/>
    <col min="5885" max="5885" width="2.85546875" style="376" customWidth="1"/>
    <col min="5886" max="5886" width="14.85546875" style="376" customWidth="1"/>
    <col min="5887" max="5887" width="2.85546875" style="376" customWidth="1"/>
    <col min="5888" max="5888" width="14.85546875" style="376" customWidth="1"/>
    <col min="5889" max="5889" width="2.85546875" style="376" customWidth="1"/>
    <col min="5890" max="5890" width="4.85546875" style="376" customWidth="1"/>
    <col min="5891" max="5891" width="9" style="376" customWidth="1"/>
    <col min="5892" max="5897" width="9.85546875" style="376"/>
    <col min="5898" max="5898" width="11.85546875" style="376" customWidth="1"/>
    <col min="5899" max="5899" width="15.85546875" style="376" customWidth="1"/>
    <col min="5900" max="5900" width="2.85546875" style="376" customWidth="1"/>
    <col min="5901" max="6136" width="9.85546875" style="376"/>
    <col min="6137" max="6139" width="1.85546875" style="376" customWidth="1"/>
    <col min="6140" max="6140" width="52.85546875" style="376" customWidth="1"/>
    <col min="6141" max="6141" width="2.85546875" style="376" customWidth="1"/>
    <col min="6142" max="6142" width="14.85546875" style="376" customWidth="1"/>
    <col min="6143" max="6143" width="2.85546875" style="376" customWidth="1"/>
    <col min="6144" max="6144" width="14.85546875" style="376" customWidth="1"/>
    <col min="6145" max="6145" width="2.85546875" style="376" customWidth="1"/>
    <col min="6146" max="6146" width="4.85546875" style="376" customWidth="1"/>
    <col min="6147" max="6147" width="9" style="376" customWidth="1"/>
    <col min="6148" max="6153" width="9.85546875" style="376"/>
    <col min="6154" max="6154" width="11.85546875" style="376" customWidth="1"/>
    <col min="6155" max="6155" width="15.85546875" style="376" customWidth="1"/>
    <col min="6156" max="6156" width="2.85546875" style="376" customWidth="1"/>
    <col min="6157" max="6392" width="9.85546875" style="376"/>
    <col min="6393" max="6395" width="1.85546875" style="376" customWidth="1"/>
    <col min="6396" max="6396" width="52.85546875" style="376" customWidth="1"/>
    <col min="6397" max="6397" width="2.85546875" style="376" customWidth="1"/>
    <col min="6398" max="6398" width="14.85546875" style="376" customWidth="1"/>
    <col min="6399" max="6399" width="2.85546875" style="376" customWidth="1"/>
    <col min="6400" max="6400" width="14.85546875" style="376" customWidth="1"/>
    <col min="6401" max="6401" width="2.85546875" style="376" customWidth="1"/>
    <col min="6402" max="6402" width="4.85546875" style="376" customWidth="1"/>
    <col min="6403" max="6403" width="9" style="376" customWidth="1"/>
    <col min="6404" max="6409" width="9.85546875" style="376"/>
    <col min="6410" max="6410" width="11.85546875" style="376" customWidth="1"/>
    <col min="6411" max="6411" width="15.85546875" style="376" customWidth="1"/>
    <col min="6412" max="6412" width="2.85546875" style="376" customWidth="1"/>
    <col min="6413" max="6648" width="9.85546875" style="376"/>
    <col min="6649" max="6651" width="1.85546875" style="376" customWidth="1"/>
    <col min="6652" max="6652" width="52.85546875" style="376" customWidth="1"/>
    <col min="6653" max="6653" width="2.85546875" style="376" customWidth="1"/>
    <col min="6654" max="6654" width="14.85546875" style="376" customWidth="1"/>
    <col min="6655" max="6655" width="2.85546875" style="376" customWidth="1"/>
    <col min="6656" max="6656" width="14.85546875" style="376" customWidth="1"/>
    <col min="6657" max="6657" width="2.85546875" style="376" customWidth="1"/>
    <col min="6658" max="6658" width="4.85546875" style="376" customWidth="1"/>
    <col min="6659" max="6659" width="9" style="376" customWidth="1"/>
    <col min="6660" max="6665" width="9.85546875" style="376"/>
    <col min="6666" max="6666" width="11.85546875" style="376" customWidth="1"/>
    <col min="6667" max="6667" width="15.85546875" style="376" customWidth="1"/>
    <col min="6668" max="6668" width="2.85546875" style="376" customWidth="1"/>
    <col min="6669" max="6904" width="9.85546875" style="376"/>
    <col min="6905" max="6907" width="1.85546875" style="376" customWidth="1"/>
    <col min="6908" max="6908" width="52.85546875" style="376" customWidth="1"/>
    <col min="6909" max="6909" width="2.85546875" style="376" customWidth="1"/>
    <col min="6910" max="6910" width="14.85546875" style="376" customWidth="1"/>
    <col min="6911" max="6911" width="2.85546875" style="376" customWidth="1"/>
    <col min="6912" max="6912" width="14.85546875" style="376" customWidth="1"/>
    <col min="6913" max="6913" width="2.85546875" style="376" customWidth="1"/>
    <col min="6914" max="6914" width="4.85546875" style="376" customWidth="1"/>
    <col min="6915" max="6915" width="9" style="376" customWidth="1"/>
    <col min="6916" max="6921" width="9.85546875" style="376"/>
    <col min="6922" max="6922" width="11.85546875" style="376" customWidth="1"/>
    <col min="6923" max="6923" width="15.85546875" style="376" customWidth="1"/>
    <col min="6924" max="6924" width="2.85546875" style="376" customWidth="1"/>
    <col min="6925" max="7160" width="9.85546875" style="376"/>
    <col min="7161" max="7163" width="1.85546875" style="376" customWidth="1"/>
    <col min="7164" max="7164" width="52.85546875" style="376" customWidth="1"/>
    <col min="7165" max="7165" width="2.85546875" style="376" customWidth="1"/>
    <col min="7166" max="7166" width="14.85546875" style="376" customWidth="1"/>
    <col min="7167" max="7167" width="2.85546875" style="376" customWidth="1"/>
    <col min="7168" max="7168" width="14.85546875" style="376" customWidth="1"/>
    <col min="7169" max="7169" width="2.85546875" style="376" customWidth="1"/>
    <col min="7170" max="7170" width="4.85546875" style="376" customWidth="1"/>
    <col min="7171" max="7171" width="9" style="376" customWidth="1"/>
    <col min="7172" max="7177" width="9.85546875" style="376"/>
    <col min="7178" max="7178" width="11.85546875" style="376" customWidth="1"/>
    <col min="7179" max="7179" width="15.85546875" style="376" customWidth="1"/>
    <col min="7180" max="7180" width="2.85546875" style="376" customWidth="1"/>
    <col min="7181" max="7416" width="9.85546875" style="376"/>
    <col min="7417" max="7419" width="1.85546875" style="376" customWidth="1"/>
    <col min="7420" max="7420" width="52.85546875" style="376" customWidth="1"/>
    <col min="7421" max="7421" width="2.85546875" style="376" customWidth="1"/>
    <col min="7422" max="7422" width="14.85546875" style="376" customWidth="1"/>
    <col min="7423" max="7423" width="2.85546875" style="376" customWidth="1"/>
    <col min="7424" max="7424" width="14.85546875" style="376" customWidth="1"/>
    <col min="7425" max="7425" width="2.85546875" style="376" customWidth="1"/>
    <col min="7426" max="7426" width="4.85546875" style="376" customWidth="1"/>
    <col min="7427" max="7427" width="9" style="376" customWidth="1"/>
    <col min="7428" max="7433" width="9.85546875" style="376"/>
    <col min="7434" max="7434" width="11.85546875" style="376" customWidth="1"/>
    <col min="7435" max="7435" width="15.85546875" style="376" customWidth="1"/>
    <col min="7436" max="7436" width="2.85546875" style="376" customWidth="1"/>
    <col min="7437" max="7672" width="9.85546875" style="376"/>
    <col min="7673" max="7675" width="1.85546875" style="376" customWidth="1"/>
    <col min="7676" max="7676" width="52.85546875" style="376" customWidth="1"/>
    <col min="7677" max="7677" width="2.85546875" style="376" customWidth="1"/>
    <col min="7678" max="7678" width="14.85546875" style="376" customWidth="1"/>
    <col min="7679" max="7679" width="2.85546875" style="376" customWidth="1"/>
    <col min="7680" max="7680" width="14.85546875" style="376" customWidth="1"/>
    <col min="7681" max="7681" width="2.85546875" style="376" customWidth="1"/>
    <col min="7682" max="7682" width="4.85546875" style="376" customWidth="1"/>
    <col min="7683" max="7683" width="9" style="376" customWidth="1"/>
    <col min="7684" max="7689" width="9.85546875" style="376"/>
    <col min="7690" max="7690" width="11.85546875" style="376" customWidth="1"/>
    <col min="7691" max="7691" width="15.85546875" style="376" customWidth="1"/>
    <col min="7692" max="7692" width="2.85546875" style="376" customWidth="1"/>
    <col min="7693" max="7928" width="9.85546875" style="376"/>
    <col min="7929" max="7931" width="1.85546875" style="376" customWidth="1"/>
    <col min="7932" max="7932" width="52.85546875" style="376" customWidth="1"/>
    <col min="7933" max="7933" width="2.85546875" style="376" customWidth="1"/>
    <col min="7934" max="7934" width="14.85546875" style="376" customWidth="1"/>
    <col min="7935" max="7935" width="2.85546875" style="376" customWidth="1"/>
    <col min="7936" max="7936" width="14.85546875" style="376" customWidth="1"/>
    <col min="7937" max="7937" width="2.85546875" style="376" customWidth="1"/>
    <col min="7938" max="7938" width="4.85546875" style="376" customWidth="1"/>
    <col min="7939" max="7939" width="9" style="376" customWidth="1"/>
    <col min="7940" max="7945" width="9.85546875" style="376"/>
    <col min="7946" max="7946" width="11.85546875" style="376" customWidth="1"/>
    <col min="7947" max="7947" width="15.85546875" style="376" customWidth="1"/>
    <col min="7948" max="7948" width="2.85546875" style="376" customWidth="1"/>
    <col min="7949" max="8184" width="9.85546875" style="376"/>
    <col min="8185" max="8187" width="1.85546875" style="376" customWidth="1"/>
    <col min="8188" max="8188" width="52.85546875" style="376" customWidth="1"/>
    <col min="8189" max="8189" width="2.85546875" style="376" customWidth="1"/>
    <col min="8190" max="8190" width="14.85546875" style="376" customWidth="1"/>
    <col min="8191" max="8191" width="2.85546875" style="376" customWidth="1"/>
    <col min="8192" max="8192" width="14.85546875" style="376" customWidth="1"/>
    <col min="8193" max="8193" width="2.85546875" style="376" customWidth="1"/>
    <col min="8194" max="8194" width="4.85546875" style="376" customWidth="1"/>
    <col min="8195" max="8195" width="9" style="376" customWidth="1"/>
    <col min="8196" max="8201" width="9.85546875" style="376"/>
    <col min="8202" max="8202" width="11.85546875" style="376" customWidth="1"/>
    <col min="8203" max="8203" width="15.85546875" style="376" customWidth="1"/>
    <col min="8204" max="8204" width="2.85546875" style="376" customWidth="1"/>
    <col min="8205" max="8440" width="9.85546875" style="376"/>
    <col min="8441" max="8443" width="1.85546875" style="376" customWidth="1"/>
    <col min="8444" max="8444" width="52.85546875" style="376" customWidth="1"/>
    <col min="8445" max="8445" width="2.85546875" style="376" customWidth="1"/>
    <col min="8446" max="8446" width="14.85546875" style="376" customWidth="1"/>
    <col min="8447" max="8447" width="2.85546875" style="376" customWidth="1"/>
    <col min="8448" max="8448" width="14.85546875" style="376" customWidth="1"/>
    <col min="8449" max="8449" width="2.85546875" style="376" customWidth="1"/>
    <col min="8450" max="8450" width="4.85546875" style="376" customWidth="1"/>
    <col min="8451" max="8451" width="9" style="376" customWidth="1"/>
    <col min="8452" max="8457" width="9.85546875" style="376"/>
    <col min="8458" max="8458" width="11.85546875" style="376" customWidth="1"/>
    <col min="8459" max="8459" width="15.85546875" style="376" customWidth="1"/>
    <col min="8460" max="8460" width="2.85546875" style="376" customWidth="1"/>
    <col min="8461" max="8696" width="9.85546875" style="376"/>
    <col min="8697" max="8699" width="1.85546875" style="376" customWidth="1"/>
    <col min="8700" max="8700" width="52.85546875" style="376" customWidth="1"/>
    <col min="8701" max="8701" width="2.85546875" style="376" customWidth="1"/>
    <col min="8702" max="8702" width="14.85546875" style="376" customWidth="1"/>
    <col min="8703" max="8703" width="2.85546875" style="376" customWidth="1"/>
    <col min="8704" max="8704" width="14.85546875" style="376" customWidth="1"/>
    <col min="8705" max="8705" width="2.85546875" style="376" customWidth="1"/>
    <col min="8706" max="8706" width="4.85546875" style="376" customWidth="1"/>
    <col min="8707" max="8707" width="9" style="376" customWidth="1"/>
    <col min="8708" max="8713" width="9.85546875" style="376"/>
    <col min="8714" max="8714" width="11.85546875" style="376" customWidth="1"/>
    <col min="8715" max="8715" width="15.85546875" style="376" customWidth="1"/>
    <col min="8716" max="8716" width="2.85546875" style="376" customWidth="1"/>
    <col min="8717" max="8952" width="9.85546875" style="376"/>
    <col min="8953" max="8955" width="1.85546875" style="376" customWidth="1"/>
    <col min="8956" max="8956" width="52.85546875" style="376" customWidth="1"/>
    <col min="8957" max="8957" width="2.85546875" style="376" customWidth="1"/>
    <col min="8958" max="8958" width="14.85546875" style="376" customWidth="1"/>
    <col min="8959" max="8959" width="2.85546875" style="376" customWidth="1"/>
    <col min="8960" max="8960" width="14.85546875" style="376" customWidth="1"/>
    <col min="8961" max="8961" width="2.85546875" style="376" customWidth="1"/>
    <col min="8962" max="8962" width="4.85546875" style="376" customWidth="1"/>
    <col min="8963" max="8963" width="9" style="376" customWidth="1"/>
    <col min="8964" max="8969" width="9.85546875" style="376"/>
    <col min="8970" max="8970" width="11.85546875" style="376" customWidth="1"/>
    <col min="8971" max="8971" width="15.85546875" style="376" customWidth="1"/>
    <col min="8972" max="8972" width="2.85546875" style="376" customWidth="1"/>
    <col min="8973" max="9208" width="9.85546875" style="376"/>
    <col min="9209" max="9211" width="1.85546875" style="376" customWidth="1"/>
    <col min="9212" max="9212" width="52.85546875" style="376" customWidth="1"/>
    <col min="9213" max="9213" width="2.85546875" style="376" customWidth="1"/>
    <col min="9214" max="9214" width="14.85546875" style="376" customWidth="1"/>
    <col min="9215" max="9215" width="2.85546875" style="376" customWidth="1"/>
    <col min="9216" max="9216" width="14.85546875" style="376" customWidth="1"/>
    <col min="9217" max="9217" width="2.85546875" style="376" customWidth="1"/>
    <col min="9218" max="9218" width="4.85546875" style="376" customWidth="1"/>
    <col min="9219" max="9219" width="9" style="376" customWidth="1"/>
    <col min="9220" max="9225" width="9.85546875" style="376"/>
    <col min="9226" max="9226" width="11.85546875" style="376" customWidth="1"/>
    <col min="9227" max="9227" width="15.85546875" style="376" customWidth="1"/>
    <col min="9228" max="9228" width="2.85546875" style="376" customWidth="1"/>
    <col min="9229" max="9464" width="9.85546875" style="376"/>
    <col min="9465" max="9467" width="1.85546875" style="376" customWidth="1"/>
    <col min="9468" max="9468" width="52.85546875" style="376" customWidth="1"/>
    <col min="9469" max="9469" width="2.85546875" style="376" customWidth="1"/>
    <col min="9470" max="9470" width="14.85546875" style="376" customWidth="1"/>
    <col min="9471" max="9471" width="2.85546875" style="376" customWidth="1"/>
    <col min="9472" max="9472" width="14.85546875" style="376" customWidth="1"/>
    <col min="9473" max="9473" width="2.85546875" style="376" customWidth="1"/>
    <col min="9474" max="9474" width="4.85546875" style="376" customWidth="1"/>
    <col min="9475" max="9475" width="9" style="376" customWidth="1"/>
    <col min="9476" max="9481" width="9.85546875" style="376"/>
    <col min="9482" max="9482" width="11.85546875" style="376" customWidth="1"/>
    <col min="9483" max="9483" width="15.85546875" style="376" customWidth="1"/>
    <col min="9484" max="9484" width="2.85546875" style="376" customWidth="1"/>
    <col min="9485" max="9720" width="9.85546875" style="376"/>
    <col min="9721" max="9723" width="1.85546875" style="376" customWidth="1"/>
    <col min="9724" max="9724" width="52.85546875" style="376" customWidth="1"/>
    <col min="9725" max="9725" width="2.85546875" style="376" customWidth="1"/>
    <col min="9726" max="9726" width="14.85546875" style="376" customWidth="1"/>
    <col min="9727" max="9727" width="2.85546875" style="376" customWidth="1"/>
    <col min="9728" max="9728" width="14.85546875" style="376" customWidth="1"/>
    <col min="9729" max="9729" width="2.85546875" style="376" customWidth="1"/>
    <col min="9730" max="9730" width="4.85546875" style="376" customWidth="1"/>
    <col min="9731" max="9731" width="9" style="376" customWidth="1"/>
    <col min="9732" max="9737" width="9.85546875" style="376"/>
    <col min="9738" max="9738" width="11.85546875" style="376" customWidth="1"/>
    <col min="9739" max="9739" width="15.85546875" style="376" customWidth="1"/>
    <col min="9740" max="9740" width="2.85546875" style="376" customWidth="1"/>
    <col min="9741" max="9976" width="9.85546875" style="376"/>
    <col min="9977" max="9979" width="1.85546875" style="376" customWidth="1"/>
    <col min="9980" max="9980" width="52.85546875" style="376" customWidth="1"/>
    <col min="9981" max="9981" width="2.85546875" style="376" customWidth="1"/>
    <col min="9982" max="9982" width="14.85546875" style="376" customWidth="1"/>
    <col min="9983" max="9983" width="2.85546875" style="376" customWidth="1"/>
    <col min="9984" max="9984" width="14.85546875" style="376" customWidth="1"/>
    <col min="9985" max="9985" width="2.85546875" style="376" customWidth="1"/>
    <col min="9986" max="9986" width="4.85546875" style="376" customWidth="1"/>
    <col min="9987" max="9987" width="9" style="376" customWidth="1"/>
    <col min="9988" max="9993" width="9.85546875" style="376"/>
    <col min="9994" max="9994" width="11.85546875" style="376" customWidth="1"/>
    <col min="9995" max="9995" width="15.85546875" style="376" customWidth="1"/>
    <col min="9996" max="9996" width="2.85546875" style="376" customWidth="1"/>
    <col min="9997" max="10232" width="9.85546875" style="376"/>
    <col min="10233" max="10235" width="1.85546875" style="376" customWidth="1"/>
    <col min="10236" max="10236" width="52.85546875" style="376" customWidth="1"/>
    <col min="10237" max="10237" width="2.85546875" style="376" customWidth="1"/>
    <col min="10238" max="10238" width="14.85546875" style="376" customWidth="1"/>
    <col min="10239" max="10239" width="2.85546875" style="376" customWidth="1"/>
    <col min="10240" max="10240" width="14.85546875" style="376" customWidth="1"/>
    <col min="10241" max="10241" width="2.85546875" style="376" customWidth="1"/>
    <col min="10242" max="10242" width="4.85546875" style="376" customWidth="1"/>
    <col min="10243" max="10243" width="9" style="376" customWidth="1"/>
    <col min="10244" max="10249" width="9.85546875" style="376"/>
    <col min="10250" max="10250" width="11.85546875" style="376" customWidth="1"/>
    <col min="10251" max="10251" width="15.85546875" style="376" customWidth="1"/>
    <col min="10252" max="10252" width="2.85546875" style="376" customWidth="1"/>
    <col min="10253" max="10488" width="9.85546875" style="376"/>
    <col min="10489" max="10491" width="1.85546875" style="376" customWidth="1"/>
    <col min="10492" max="10492" width="52.85546875" style="376" customWidth="1"/>
    <col min="10493" max="10493" width="2.85546875" style="376" customWidth="1"/>
    <col min="10494" max="10494" width="14.85546875" style="376" customWidth="1"/>
    <col min="10495" max="10495" width="2.85546875" style="376" customWidth="1"/>
    <col min="10496" max="10496" width="14.85546875" style="376" customWidth="1"/>
    <col min="10497" max="10497" width="2.85546875" style="376" customWidth="1"/>
    <col min="10498" max="10498" width="4.85546875" style="376" customWidth="1"/>
    <col min="10499" max="10499" width="9" style="376" customWidth="1"/>
    <col min="10500" max="10505" width="9.85546875" style="376"/>
    <col min="10506" max="10506" width="11.85546875" style="376" customWidth="1"/>
    <col min="10507" max="10507" width="15.85546875" style="376" customWidth="1"/>
    <col min="10508" max="10508" width="2.85546875" style="376" customWidth="1"/>
    <col min="10509" max="10744" width="9.85546875" style="376"/>
    <col min="10745" max="10747" width="1.85546875" style="376" customWidth="1"/>
    <col min="10748" max="10748" width="52.85546875" style="376" customWidth="1"/>
    <col min="10749" max="10749" width="2.85546875" style="376" customWidth="1"/>
    <col min="10750" max="10750" width="14.85546875" style="376" customWidth="1"/>
    <col min="10751" max="10751" width="2.85546875" style="376" customWidth="1"/>
    <col min="10752" max="10752" width="14.85546875" style="376" customWidth="1"/>
    <col min="10753" max="10753" width="2.85546875" style="376" customWidth="1"/>
    <col min="10754" max="10754" width="4.85546875" style="376" customWidth="1"/>
    <col min="10755" max="10755" width="9" style="376" customWidth="1"/>
    <col min="10756" max="10761" width="9.85546875" style="376"/>
    <col min="10762" max="10762" width="11.85546875" style="376" customWidth="1"/>
    <col min="10763" max="10763" width="15.85546875" style="376" customWidth="1"/>
    <col min="10764" max="10764" width="2.85546875" style="376" customWidth="1"/>
    <col min="10765" max="11000" width="9.85546875" style="376"/>
    <col min="11001" max="11003" width="1.85546875" style="376" customWidth="1"/>
    <col min="11004" max="11004" width="52.85546875" style="376" customWidth="1"/>
    <col min="11005" max="11005" width="2.85546875" style="376" customWidth="1"/>
    <col min="11006" max="11006" width="14.85546875" style="376" customWidth="1"/>
    <col min="11007" max="11007" width="2.85546875" style="376" customWidth="1"/>
    <col min="11008" max="11008" width="14.85546875" style="376" customWidth="1"/>
    <col min="11009" max="11009" width="2.85546875" style="376" customWidth="1"/>
    <col min="11010" max="11010" width="4.85546875" style="376" customWidth="1"/>
    <col min="11011" max="11011" width="9" style="376" customWidth="1"/>
    <col min="11012" max="11017" width="9.85546875" style="376"/>
    <col min="11018" max="11018" width="11.85546875" style="376" customWidth="1"/>
    <col min="11019" max="11019" width="15.85546875" style="376" customWidth="1"/>
    <col min="11020" max="11020" width="2.85546875" style="376" customWidth="1"/>
    <col min="11021" max="11256" width="9.85546875" style="376"/>
    <col min="11257" max="11259" width="1.85546875" style="376" customWidth="1"/>
    <col min="11260" max="11260" width="52.85546875" style="376" customWidth="1"/>
    <col min="11261" max="11261" width="2.85546875" style="376" customWidth="1"/>
    <col min="11262" max="11262" width="14.85546875" style="376" customWidth="1"/>
    <col min="11263" max="11263" width="2.85546875" style="376" customWidth="1"/>
    <col min="11264" max="11264" width="14.85546875" style="376" customWidth="1"/>
    <col min="11265" max="11265" width="2.85546875" style="376" customWidth="1"/>
    <col min="11266" max="11266" width="4.85546875" style="376" customWidth="1"/>
    <col min="11267" max="11267" width="9" style="376" customWidth="1"/>
    <col min="11268" max="11273" width="9.85546875" style="376"/>
    <col min="11274" max="11274" width="11.85546875" style="376" customWidth="1"/>
    <col min="11275" max="11275" width="15.85546875" style="376" customWidth="1"/>
    <col min="11276" max="11276" width="2.85546875" style="376" customWidth="1"/>
    <col min="11277" max="11512" width="9.85546875" style="376"/>
    <col min="11513" max="11515" width="1.85546875" style="376" customWidth="1"/>
    <col min="11516" max="11516" width="52.85546875" style="376" customWidth="1"/>
    <col min="11517" max="11517" width="2.85546875" style="376" customWidth="1"/>
    <col min="11518" max="11518" width="14.85546875" style="376" customWidth="1"/>
    <col min="11519" max="11519" width="2.85546875" style="376" customWidth="1"/>
    <col min="11520" max="11520" width="14.85546875" style="376" customWidth="1"/>
    <col min="11521" max="11521" width="2.85546875" style="376" customWidth="1"/>
    <col min="11522" max="11522" width="4.85546875" style="376" customWidth="1"/>
    <col min="11523" max="11523" width="9" style="376" customWidth="1"/>
    <col min="11524" max="11529" width="9.85546875" style="376"/>
    <col min="11530" max="11530" width="11.85546875" style="376" customWidth="1"/>
    <col min="11531" max="11531" width="15.85546875" style="376" customWidth="1"/>
    <col min="11532" max="11532" width="2.85546875" style="376" customWidth="1"/>
    <col min="11533" max="11768" width="9.85546875" style="376"/>
    <col min="11769" max="11771" width="1.85546875" style="376" customWidth="1"/>
    <col min="11772" max="11772" width="52.85546875" style="376" customWidth="1"/>
    <col min="11773" max="11773" width="2.85546875" style="376" customWidth="1"/>
    <col min="11774" max="11774" width="14.85546875" style="376" customWidth="1"/>
    <col min="11775" max="11775" width="2.85546875" style="376" customWidth="1"/>
    <col min="11776" max="11776" width="14.85546875" style="376" customWidth="1"/>
    <col min="11777" max="11777" width="2.85546875" style="376" customWidth="1"/>
    <col min="11778" max="11778" width="4.85546875" style="376" customWidth="1"/>
    <col min="11779" max="11779" width="9" style="376" customWidth="1"/>
    <col min="11780" max="11785" width="9.85546875" style="376"/>
    <col min="11786" max="11786" width="11.85546875" style="376" customWidth="1"/>
    <col min="11787" max="11787" width="15.85546875" style="376" customWidth="1"/>
    <col min="11788" max="11788" width="2.85546875" style="376" customWidth="1"/>
    <col min="11789" max="12024" width="9.85546875" style="376"/>
    <col min="12025" max="12027" width="1.85546875" style="376" customWidth="1"/>
    <col min="12028" max="12028" width="52.85546875" style="376" customWidth="1"/>
    <col min="12029" max="12029" width="2.85546875" style="376" customWidth="1"/>
    <col min="12030" max="12030" width="14.85546875" style="376" customWidth="1"/>
    <col min="12031" max="12031" width="2.85546875" style="376" customWidth="1"/>
    <col min="12032" max="12032" width="14.85546875" style="376" customWidth="1"/>
    <col min="12033" max="12033" width="2.85546875" style="376" customWidth="1"/>
    <col min="12034" max="12034" width="4.85546875" style="376" customWidth="1"/>
    <col min="12035" max="12035" width="9" style="376" customWidth="1"/>
    <col min="12036" max="12041" width="9.85546875" style="376"/>
    <col min="12042" max="12042" width="11.85546875" style="376" customWidth="1"/>
    <col min="12043" max="12043" width="15.85546875" style="376" customWidth="1"/>
    <col min="12044" max="12044" width="2.85546875" style="376" customWidth="1"/>
    <col min="12045" max="12280" width="9.85546875" style="376"/>
    <col min="12281" max="12283" width="1.85546875" style="376" customWidth="1"/>
    <col min="12284" max="12284" width="52.85546875" style="376" customWidth="1"/>
    <col min="12285" max="12285" width="2.85546875" style="376" customWidth="1"/>
    <col min="12286" max="12286" width="14.85546875" style="376" customWidth="1"/>
    <col min="12287" max="12287" width="2.85546875" style="376" customWidth="1"/>
    <col min="12288" max="12288" width="14.85546875" style="376" customWidth="1"/>
    <col min="12289" max="12289" width="2.85546875" style="376" customWidth="1"/>
    <col min="12290" max="12290" width="4.85546875" style="376" customWidth="1"/>
    <col min="12291" max="12291" width="9" style="376" customWidth="1"/>
    <col min="12292" max="12297" width="9.85546875" style="376"/>
    <col min="12298" max="12298" width="11.85546875" style="376" customWidth="1"/>
    <col min="12299" max="12299" width="15.85546875" style="376" customWidth="1"/>
    <col min="12300" max="12300" width="2.85546875" style="376" customWidth="1"/>
    <col min="12301" max="12536" width="9.85546875" style="376"/>
    <col min="12537" max="12539" width="1.85546875" style="376" customWidth="1"/>
    <col min="12540" max="12540" width="52.85546875" style="376" customWidth="1"/>
    <col min="12541" max="12541" width="2.85546875" style="376" customWidth="1"/>
    <col min="12542" max="12542" width="14.85546875" style="376" customWidth="1"/>
    <col min="12543" max="12543" width="2.85546875" style="376" customWidth="1"/>
    <col min="12544" max="12544" width="14.85546875" style="376" customWidth="1"/>
    <col min="12545" max="12545" width="2.85546875" style="376" customWidth="1"/>
    <col min="12546" max="12546" width="4.85546875" style="376" customWidth="1"/>
    <col min="12547" max="12547" width="9" style="376" customWidth="1"/>
    <col min="12548" max="12553" width="9.85546875" style="376"/>
    <col min="12554" max="12554" width="11.85546875" style="376" customWidth="1"/>
    <col min="12555" max="12555" width="15.85546875" style="376" customWidth="1"/>
    <col min="12556" max="12556" width="2.85546875" style="376" customWidth="1"/>
    <col min="12557" max="12792" width="9.85546875" style="376"/>
    <col min="12793" max="12795" width="1.85546875" style="376" customWidth="1"/>
    <col min="12796" max="12796" width="52.85546875" style="376" customWidth="1"/>
    <col min="12797" max="12797" width="2.85546875" style="376" customWidth="1"/>
    <col min="12798" max="12798" width="14.85546875" style="376" customWidth="1"/>
    <col min="12799" max="12799" width="2.85546875" style="376" customWidth="1"/>
    <col min="12800" max="12800" width="14.85546875" style="376" customWidth="1"/>
    <col min="12801" max="12801" width="2.85546875" style="376" customWidth="1"/>
    <col min="12802" max="12802" width="4.85546875" style="376" customWidth="1"/>
    <col min="12803" max="12803" width="9" style="376" customWidth="1"/>
    <col min="12804" max="12809" width="9.85546875" style="376"/>
    <col min="12810" max="12810" width="11.85546875" style="376" customWidth="1"/>
    <col min="12811" max="12811" width="15.85546875" style="376" customWidth="1"/>
    <col min="12812" max="12812" width="2.85546875" style="376" customWidth="1"/>
    <col min="12813" max="13048" width="9.85546875" style="376"/>
    <col min="13049" max="13051" width="1.85546875" style="376" customWidth="1"/>
    <col min="13052" max="13052" width="52.85546875" style="376" customWidth="1"/>
    <col min="13053" max="13053" width="2.85546875" style="376" customWidth="1"/>
    <col min="13054" max="13054" width="14.85546875" style="376" customWidth="1"/>
    <col min="13055" max="13055" width="2.85546875" style="376" customWidth="1"/>
    <col min="13056" max="13056" width="14.85546875" style="376" customWidth="1"/>
    <col min="13057" max="13057" width="2.85546875" style="376" customWidth="1"/>
    <col min="13058" max="13058" width="4.85546875" style="376" customWidth="1"/>
    <col min="13059" max="13059" width="9" style="376" customWidth="1"/>
    <col min="13060" max="13065" width="9.85546875" style="376"/>
    <col min="13066" max="13066" width="11.85546875" style="376" customWidth="1"/>
    <col min="13067" max="13067" width="15.85546875" style="376" customWidth="1"/>
    <col min="13068" max="13068" width="2.85546875" style="376" customWidth="1"/>
    <col min="13069" max="13304" width="9.85546875" style="376"/>
    <col min="13305" max="13307" width="1.85546875" style="376" customWidth="1"/>
    <col min="13308" max="13308" width="52.85546875" style="376" customWidth="1"/>
    <col min="13309" max="13309" width="2.85546875" style="376" customWidth="1"/>
    <col min="13310" max="13310" width="14.85546875" style="376" customWidth="1"/>
    <col min="13311" max="13311" width="2.85546875" style="376" customWidth="1"/>
    <col min="13312" max="13312" width="14.85546875" style="376" customWidth="1"/>
    <col min="13313" max="13313" width="2.85546875" style="376" customWidth="1"/>
    <col min="13314" max="13314" width="4.85546875" style="376" customWidth="1"/>
    <col min="13315" max="13315" width="9" style="376" customWidth="1"/>
    <col min="13316" max="13321" width="9.85546875" style="376"/>
    <col min="13322" max="13322" width="11.85546875" style="376" customWidth="1"/>
    <col min="13323" max="13323" width="15.85546875" style="376" customWidth="1"/>
    <col min="13324" max="13324" width="2.85546875" style="376" customWidth="1"/>
    <col min="13325" max="13560" width="9.85546875" style="376"/>
    <col min="13561" max="13563" width="1.85546875" style="376" customWidth="1"/>
    <col min="13564" max="13564" width="52.85546875" style="376" customWidth="1"/>
    <col min="13565" max="13565" width="2.85546875" style="376" customWidth="1"/>
    <col min="13566" max="13566" width="14.85546875" style="376" customWidth="1"/>
    <col min="13567" max="13567" width="2.85546875" style="376" customWidth="1"/>
    <col min="13568" max="13568" width="14.85546875" style="376" customWidth="1"/>
    <col min="13569" max="13569" width="2.85546875" style="376" customWidth="1"/>
    <col min="13570" max="13570" width="4.85546875" style="376" customWidth="1"/>
    <col min="13571" max="13571" width="9" style="376" customWidth="1"/>
    <col min="13572" max="13577" width="9.85546875" style="376"/>
    <col min="13578" max="13578" width="11.85546875" style="376" customWidth="1"/>
    <col min="13579" max="13579" width="15.85546875" style="376" customWidth="1"/>
    <col min="13580" max="13580" width="2.85546875" style="376" customWidth="1"/>
    <col min="13581" max="13816" width="9.85546875" style="376"/>
    <col min="13817" max="13819" width="1.85546875" style="376" customWidth="1"/>
    <col min="13820" max="13820" width="52.85546875" style="376" customWidth="1"/>
    <col min="13821" max="13821" width="2.85546875" style="376" customWidth="1"/>
    <col min="13822" max="13822" width="14.85546875" style="376" customWidth="1"/>
    <col min="13823" max="13823" width="2.85546875" style="376" customWidth="1"/>
    <col min="13824" max="13824" width="14.85546875" style="376" customWidth="1"/>
    <col min="13825" max="13825" width="2.85546875" style="376" customWidth="1"/>
    <col min="13826" max="13826" width="4.85546875" style="376" customWidth="1"/>
    <col min="13827" max="13827" width="9" style="376" customWidth="1"/>
    <col min="13828" max="13833" width="9.85546875" style="376"/>
    <col min="13834" max="13834" width="11.85546875" style="376" customWidth="1"/>
    <col min="13835" max="13835" width="15.85546875" style="376" customWidth="1"/>
    <col min="13836" max="13836" width="2.85546875" style="376" customWidth="1"/>
    <col min="13837" max="14072" width="9.85546875" style="376"/>
    <col min="14073" max="14075" width="1.85546875" style="376" customWidth="1"/>
    <col min="14076" max="14076" width="52.85546875" style="376" customWidth="1"/>
    <col min="14077" max="14077" width="2.85546875" style="376" customWidth="1"/>
    <col min="14078" max="14078" width="14.85546875" style="376" customWidth="1"/>
    <col min="14079" max="14079" width="2.85546875" style="376" customWidth="1"/>
    <col min="14080" max="14080" width="14.85546875" style="376" customWidth="1"/>
    <col min="14081" max="14081" width="2.85546875" style="376" customWidth="1"/>
    <col min="14082" max="14082" width="4.85546875" style="376" customWidth="1"/>
    <col min="14083" max="14083" width="9" style="376" customWidth="1"/>
    <col min="14084" max="14089" width="9.85546875" style="376"/>
    <col min="14090" max="14090" width="11.85546875" style="376" customWidth="1"/>
    <col min="14091" max="14091" width="15.85546875" style="376" customWidth="1"/>
    <col min="14092" max="14092" width="2.85546875" style="376" customWidth="1"/>
    <col min="14093" max="14328" width="9.85546875" style="376"/>
    <col min="14329" max="14331" width="1.85546875" style="376" customWidth="1"/>
    <col min="14332" max="14332" width="52.85546875" style="376" customWidth="1"/>
    <col min="14333" max="14333" width="2.85546875" style="376" customWidth="1"/>
    <col min="14334" max="14334" width="14.85546875" style="376" customWidth="1"/>
    <col min="14335" max="14335" width="2.85546875" style="376" customWidth="1"/>
    <col min="14336" max="14336" width="14.85546875" style="376" customWidth="1"/>
    <col min="14337" max="14337" width="2.85546875" style="376" customWidth="1"/>
    <col min="14338" max="14338" width="4.85546875" style="376" customWidth="1"/>
    <col min="14339" max="14339" width="9" style="376" customWidth="1"/>
    <col min="14340" max="14345" width="9.85546875" style="376"/>
    <col min="14346" max="14346" width="11.85546875" style="376" customWidth="1"/>
    <col min="14347" max="14347" width="15.85546875" style="376" customWidth="1"/>
    <col min="14348" max="14348" width="2.85546875" style="376" customWidth="1"/>
    <col min="14349" max="14584" width="9.85546875" style="376"/>
    <col min="14585" max="14587" width="1.85546875" style="376" customWidth="1"/>
    <col min="14588" max="14588" width="52.85546875" style="376" customWidth="1"/>
    <col min="14589" max="14589" width="2.85546875" style="376" customWidth="1"/>
    <col min="14590" max="14590" width="14.85546875" style="376" customWidth="1"/>
    <col min="14591" max="14591" width="2.85546875" style="376" customWidth="1"/>
    <col min="14592" max="14592" width="14.85546875" style="376" customWidth="1"/>
    <col min="14593" max="14593" width="2.85546875" style="376" customWidth="1"/>
    <col min="14594" max="14594" width="4.85546875" style="376" customWidth="1"/>
    <col min="14595" max="14595" width="9" style="376" customWidth="1"/>
    <col min="14596" max="14601" width="9.85546875" style="376"/>
    <col min="14602" max="14602" width="11.85546875" style="376" customWidth="1"/>
    <col min="14603" max="14603" width="15.85546875" style="376" customWidth="1"/>
    <col min="14604" max="14604" width="2.85546875" style="376" customWidth="1"/>
    <col min="14605" max="14840" width="9.85546875" style="376"/>
    <col min="14841" max="14843" width="1.85546875" style="376" customWidth="1"/>
    <col min="14844" max="14844" width="52.85546875" style="376" customWidth="1"/>
    <col min="14845" max="14845" width="2.85546875" style="376" customWidth="1"/>
    <col min="14846" max="14846" width="14.85546875" style="376" customWidth="1"/>
    <col min="14847" max="14847" width="2.85546875" style="376" customWidth="1"/>
    <col min="14848" max="14848" width="14.85546875" style="376" customWidth="1"/>
    <col min="14849" max="14849" width="2.85546875" style="376" customWidth="1"/>
    <col min="14850" max="14850" width="4.85546875" style="376" customWidth="1"/>
    <col min="14851" max="14851" width="9" style="376" customWidth="1"/>
    <col min="14852" max="14857" width="9.85546875" style="376"/>
    <col min="14858" max="14858" width="11.85546875" style="376" customWidth="1"/>
    <col min="14859" max="14859" width="15.85546875" style="376" customWidth="1"/>
    <col min="14860" max="14860" width="2.85546875" style="376" customWidth="1"/>
    <col min="14861" max="15096" width="9.85546875" style="376"/>
    <col min="15097" max="15099" width="1.85546875" style="376" customWidth="1"/>
    <col min="15100" max="15100" width="52.85546875" style="376" customWidth="1"/>
    <col min="15101" max="15101" width="2.85546875" style="376" customWidth="1"/>
    <col min="15102" max="15102" width="14.85546875" style="376" customWidth="1"/>
    <col min="15103" max="15103" width="2.85546875" style="376" customWidth="1"/>
    <col min="15104" max="15104" width="14.85546875" style="376" customWidth="1"/>
    <col min="15105" max="15105" width="2.85546875" style="376" customWidth="1"/>
    <col min="15106" max="15106" width="4.85546875" style="376" customWidth="1"/>
    <col min="15107" max="15107" width="9" style="376" customWidth="1"/>
    <col min="15108" max="15113" width="9.85546875" style="376"/>
    <col min="15114" max="15114" width="11.85546875" style="376" customWidth="1"/>
    <col min="15115" max="15115" width="15.85546875" style="376" customWidth="1"/>
    <col min="15116" max="15116" width="2.85546875" style="376" customWidth="1"/>
    <col min="15117" max="15352" width="9.85546875" style="376"/>
    <col min="15353" max="15355" width="1.85546875" style="376" customWidth="1"/>
    <col min="15356" max="15356" width="52.85546875" style="376" customWidth="1"/>
    <col min="15357" max="15357" width="2.85546875" style="376" customWidth="1"/>
    <col min="15358" max="15358" width="14.85546875" style="376" customWidth="1"/>
    <col min="15359" max="15359" width="2.85546875" style="376" customWidth="1"/>
    <col min="15360" max="15360" width="14.85546875" style="376" customWidth="1"/>
    <col min="15361" max="15361" width="2.85546875" style="376" customWidth="1"/>
    <col min="15362" max="15362" width="4.85546875" style="376" customWidth="1"/>
    <col min="15363" max="15363" width="9" style="376" customWidth="1"/>
    <col min="15364" max="15369" width="9.85546875" style="376"/>
    <col min="15370" max="15370" width="11.85546875" style="376" customWidth="1"/>
    <col min="15371" max="15371" width="15.85546875" style="376" customWidth="1"/>
    <col min="15372" max="15372" width="2.85546875" style="376" customWidth="1"/>
    <col min="15373" max="15608" width="9.85546875" style="376"/>
    <col min="15609" max="15611" width="1.85546875" style="376" customWidth="1"/>
    <col min="15612" max="15612" width="52.85546875" style="376" customWidth="1"/>
    <col min="15613" max="15613" width="2.85546875" style="376" customWidth="1"/>
    <col min="15614" max="15614" width="14.85546875" style="376" customWidth="1"/>
    <col min="15615" max="15615" width="2.85546875" style="376" customWidth="1"/>
    <col min="15616" max="15616" width="14.85546875" style="376" customWidth="1"/>
    <col min="15617" max="15617" width="2.85546875" style="376" customWidth="1"/>
    <col min="15618" max="15618" width="4.85546875" style="376" customWidth="1"/>
    <col min="15619" max="15619" width="9" style="376" customWidth="1"/>
    <col min="15620" max="15625" width="9.85546875" style="376"/>
    <col min="15626" max="15626" width="11.85546875" style="376" customWidth="1"/>
    <col min="15627" max="15627" width="15.85546875" style="376" customWidth="1"/>
    <col min="15628" max="15628" width="2.85546875" style="376" customWidth="1"/>
    <col min="15629" max="15864" width="9.85546875" style="376"/>
    <col min="15865" max="15867" width="1.85546875" style="376" customWidth="1"/>
    <col min="15868" max="15868" width="52.85546875" style="376" customWidth="1"/>
    <col min="15869" max="15869" width="2.85546875" style="376" customWidth="1"/>
    <col min="15870" max="15870" width="14.85546875" style="376" customWidth="1"/>
    <col min="15871" max="15871" width="2.85546875" style="376" customWidth="1"/>
    <col min="15872" max="15872" width="14.85546875" style="376" customWidth="1"/>
    <col min="15873" max="15873" width="2.85546875" style="376" customWidth="1"/>
    <col min="15874" max="15874" width="4.85546875" style="376" customWidth="1"/>
    <col min="15875" max="15875" width="9" style="376" customWidth="1"/>
    <col min="15876" max="15881" width="9.85546875" style="376"/>
    <col min="15882" max="15882" width="11.85546875" style="376" customWidth="1"/>
    <col min="15883" max="15883" width="15.85546875" style="376" customWidth="1"/>
    <col min="15884" max="15884" width="2.85546875" style="376" customWidth="1"/>
    <col min="15885" max="16120" width="9.85546875" style="376"/>
    <col min="16121" max="16123" width="1.85546875" style="376" customWidth="1"/>
    <col min="16124" max="16124" width="52.85546875" style="376" customWidth="1"/>
    <col min="16125" max="16125" width="2.85546875" style="376" customWidth="1"/>
    <col min="16126" max="16126" width="14.85546875" style="376" customWidth="1"/>
    <col min="16127" max="16127" width="2.85546875" style="376" customWidth="1"/>
    <col min="16128" max="16128" width="14.85546875" style="376" customWidth="1"/>
    <col min="16129" max="16129" width="2.85546875" style="376" customWidth="1"/>
    <col min="16130" max="16130" width="4.85546875" style="376" customWidth="1"/>
    <col min="16131" max="16131" width="9" style="376" customWidth="1"/>
    <col min="16132" max="16137" width="9.85546875" style="376"/>
    <col min="16138" max="16138" width="11.85546875" style="376" customWidth="1"/>
    <col min="16139" max="16139" width="15.85546875" style="376" customWidth="1"/>
    <col min="16140" max="16140" width="2.85546875" style="376" customWidth="1"/>
    <col min="16141" max="16384" width="9.85546875" style="376"/>
  </cols>
  <sheetData>
    <row r="1" spans="1:5" ht="26.25" customHeight="1">
      <c r="A1" s="383"/>
      <c r="B1" s="384"/>
      <c r="C1" s="385"/>
      <c r="D1" s="211" t="s">
        <v>317</v>
      </c>
    </row>
    <row r="2" spans="1:5" ht="26.25" customHeight="1">
      <c r="A2" s="383"/>
      <c r="B2" s="384"/>
      <c r="C2" s="385"/>
      <c r="D2" s="211"/>
    </row>
    <row r="3" spans="1:5" ht="20.45" customHeight="1">
      <c r="A3" s="212" t="s">
        <v>221</v>
      </c>
      <c r="B3" s="386"/>
      <c r="C3" s="385"/>
      <c r="D3" s="214" t="s">
        <v>222</v>
      </c>
    </row>
    <row r="4" spans="1:5" s="379" customFormat="1" ht="15" customHeight="1">
      <c r="A4" s="483" t="s">
        <v>288</v>
      </c>
      <c r="B4" s="483"/>
      <c r="C4" s="484"/>
      <c r="D4" s="484"/>
    </row>
    <row r="5" spans="1:5" s="379" customFormat="1" ht="22.5" customHeight="1">
      <c r="A5" s="485" t="s">
        <v>106</v>
      </c>
      <c r="B5" s="485"/>
      <c r="C5" s="485"/>
      <c r="D5" s="485"/>
    </row>
    <row r="6" spans="1:5" s="379" customFormat="1" ht="14.25" customHeight="1">
      <c r="A6" s="486" t="s">
        <v>18</v>
      </c>
      <c r="B6" s="486"/>
      <c r="C6" s="486"/>
      <c r="D6" s="486"/>
    </row>
    <row r="7" spans="1:5" s="379" customFormat="1" ht="14.25" customHeight="1">
      <c r="A7" s="403" t="s">
        <v>289</v>
      </c>
      <c r="B7" s="404"/>
      <c r="C7" s="385"/>
      <c r="D7" s="405"/>
    </row>
    <row r="8" spans="1:5" s="379" customFormat="1" ht="14.25" customHeight="1">
      <c r="A8" s="406" t="s">
        <v>290</v>
      </c>
      <c r="B8" s="407"/>
      <c r="C8" s="408"/>
      <c r="D8" s="408"/>
      <c r="E8" s="381"/>
    </row>
    <row r="9" spans="1:5" s="382" customFormat="1" ht="14.25" customHeight="1">
      <c r="A9" s="409" t="s">
        <v>291</v>
      </c>
      <c r="B9" s="410"/>
      <c r="C9" s="353">
        <v>2060010100</v>
      </c>
      <c r="D9" s="411"/>
      <c r="E9" s="381"/>
    </row>
    <row r="10" spans="1:5" s="382" customFormat="1" ht="14.25" customHeight="1">
      <c r="A10" s="409" t="s">
        <v>292</v>
      </c>
      <c r="B10" s="410"/>
      <c r="C10" s="353">
        <v>2060010120</v>
      </c>
      <c r="D10" s="412"/>
      <c r="E10" s="381"/>
    </row>
    <row r="11" spans="1:5" s="382" customFormat="1" ht="14.25" customHeight="1">
      <c r="A11" s="409" t="s">
        <v>293</v>
      </c>
      <c r="B11" s="413" t="s">
        <v>165</v>
      </c>
      <c r="C11" s="353">
        <v>2060010140</v>
      </c>
      <c r="D11" s="412"/>
    </row>
    <row r="12" spans="1:5" s="382" customFormat="1" ht="14.25" customHeight="1">
      <c r="A12" s="409" t="s">
        <v>294</v>
      </c>
      <c r="B12" s="413" t="s">
        <v>166</v>
      </c>
      <c r="C12" s="353">
        <v>2060010160</v>
      </c>
      <c r="D12" s="412"/>
    </row>
    <row r="13" spans="1:5" s="382" customFormat="1" ht="14.25" customHeight="1">
      <c r="A13" s="409"/>
      <c r="B13" s="414"/>
      <c r="C13" s="408"/>
      <c r="D13" s="408"/>
    </row>
    <row r="14" spans="1:5" s="382" customFormat="1" ht="14.25" customHeight="1">
      <c r="A14" s="406" t="s">
        <v>295</v>
      </c>
      <c r="B14" s="413"/>
      <c r="C14" s="408"/>
      <c r="D14" s="408"/>
    </row>
    <row r="15" spans="1:5" s="382" customFormat="1" ht="14.25" customHeight="1">
      <c r="A15" s="415" t="s">
        <v>296</v>
      </c>
      <c r="B15" s="416"/>
      <c r="C15" s="353">
        <v>2060020100</v>
      </c>
      <c r="D15" s="412"/>
    </row>
    <row r="16" spans="1:5" s="382" customFormat="1" ht="14.25" customHeight="1">
      <c r="A16" s="415" t="s">
        <v>297</v>
      </c>
      <c r="B16" s="417"/>
      <c r="C16" s="353">
        <v>2060020120</v>
      </c>
      <c r="D16" s="412"/>
    </row>
    <row r="17" spans="1:5" s="382" customFormat="1" ht="14.25" customHeight="1">
      <c r="A17" s="415" t="s">
        <v>298</v>
      </c>
      <c r="B17" s="417"/>
      <c r="C17" s="353">
        <v>2060020140</v>
      </c>
      <c r="D17" s="412"/>
    </row>
    <row r="18" spans="1:5" s="382" customFormat="1" ht="14.25" customHeight="1">
      <c r="A18" s="415" t="s">
        <v>299</v>
      </c>
      <c r="B18" s="417"/>
      <c r="C18" s="353">
        <v>2060020160</v>
      </c>
      <c r="D18" s="412"/>
    </row>
    <row r="19" spans="1:5" s="382" customFormat="1" ht="14.25" customHeight="1">
      <c r="A19" s="415"/>
      <c r="B19" s="416"/>
      <c r="C19" s="408"/>
      <c r="D19" s="408"/>
    </row>
    <row r="20" spans="1:5" s="382" customFormat="1" ht="14.25" customHeight="1">
      <c r="A20" s="418" t="s">
        <v>300</v>
      </c>
      <c r="B20" s="419"/>
      <c r="C20" s="353">
        <v>2060020200</v>
      </c>
      <c r="D20" s="411"/>
    </row>
    <row r="21" spans="1:5" s="382" customFormat="1" ht="14.25" customHeight="1">
      <c r="A21" s="409"/>
      <c r="B21" s="420"/>
      <c r="C21" s="408"/>
      <c r="D21" s="408"/>
    </row>
    <row r="22" spans="1:5" s="382" customFormat="1" ht="14.25" customHeight="1">
      <c r="A22" s="421" t="s">
        <v>301</v>
      </c>
      <c r="B22" s="419"/>
      <c r="C22" s="353">
        <v>2060020299</v>
      </c>
      <c r="D22" s="422"/>
      <c r="E22" s="381"/>
    </row>
    <row r="23" spans="1:5" s="382" customFormat="1" ht="14.25" customHeight="1">
      <c r="A23" s="421"/>
      <c r="B23" s="423"/>
      <c r="C23" s="408"/>
      <c r="D23" s="408"/>
      <c r="E23" s="381"/>
    </row>
    <row r="24" spans="1:5" s="382" customFormat="1" ht="14.25" customHeight="1">
      <c r="A24" s="406" t="s">
        <v>302</v>
      </c>
      <c r="B24" s="413" t="s">
        <v>303</v>
      </c>
      <c r="C24" s="353">
        <v>2060030100</v>
      </c>
      <c r="D24" s="422"/>
      <c r="E24" s="381"/>
    </row>
    <row r="25" spans="1:5" s="382" customFormat="1" ht="14.25" customHeight="1">
      <c r="A25" s="406"/>
      <c r="B25" s="407"/>
      <c r="C25" s="408"/>
      <c r="D25" s="408"/>
      <c r="E25" s="381"/>
    </row>
    <row r="26" spans="1:5" s="382" customFormat="1" ht="14.25" customHeight="1">
      <c r="A26" s="406" t="s">
        <v>304</v>
      </c>
      <c r="B26" s="407"/>
      <c r="C26" s="408"/>
      <c r="D26" s="408"/>
      <c r="E26" s="381"/>
    </row>
    <row r="27" spans="1:5" s="382" customFormat="1" ht="14.25" customHeight="1">
      <c r="A27" s="418" t="s">
        <v>305</v>
      </c>
      <c r="B27" s="419"/>
      <c r="C27" s="353">
        <v>2060040100</v>
      </c>
      <c r="D27" s="411"/>
      <c r="E27" s="381"/>
    </row>
    <row r="28" spans="1:5" s="382" customFormat="1" ht="14.25" customHeight="1">
      <c r="A28" s="418" t="s">
        <v>306</v>
      </c>
      <c r="B28" s="419"/>
      <c r="C28" s="353">
        <v>2060040200</v>
      </c>
      <c r="D28" s="411"/>
      <c r="E28" s="381"/>
    </row>
    <row r="29" spans="1:5" s="382" customFormat="1" ht="14.25" customHeight="1">
      <c r="A29" s="418"/>
      <c r="B29" s="423"/>
      <c r="C29" s="408"/>
      <c r="D29" s="408"/>
      <c r="E29" s="381"/>
    </row>
    <row r="30" spans="1:5" s="382" customFormat="1" ht="14.25" customHeight="1">
      <c r="A30" s="406" t="s">
        <v>307</v>
      </c>
      <c r="B30" s="413" t="s">
        <v>168</v>
      </c>
      <c r="C30" s="353">
        <v>2060050100</v>
      </c>
      <c r="D30" s="422"/>
      <c r="E30" s="381"/>
    </row>
    <row r="31" spans="1:5" s="382" customFormat="1" ht="14.25" customHeight="1">
      <c r="A31" s="418"/>
      <c r="B31" s="423"/>
      <c r="C31" s="408"/>
      <c r="D31" s="408"/>
      <c r="E31" s="381"/>
    </row>
    <row r="32" spans="1:5" s="382" customFormat="1" ht="14.25" customHeight="1">
      <c r="A32" s="424" t="s">
        <v>308</v>
      </c>
      <c r="B32" s="413" t="s">
        <v>309</v>
      </c>
      <c r="C32" s="353">
        <v>2060060100</v>
      </c>
      <c r="D32" s="411"/>
      <c r="E32" s="381"/>
    </row>
    <row r="33" spans="1:5" s="382" customFormat="1" ht="14.25" customHeight="1">
      <c r="A33" s="424"/>
      <c r="B33" s="425"/>
      <c r="C33" s="408"/>
      <c r="D33" s="408"/>
      <c r="E33" s="381"/>
    </row>
    <row r="34" spans="1:5" s="382" customFormat="1" ht="14.25" customHeight="1">
      <c r="A34" s="406" t="s">
        <v>310</v>
      </c>
      <c r="B34" s="407"/>
      <c r="C34" s="408"/>
      <c r="D34" s="408"/>
      <c r="E34" s="381"/>
    </row>
    <row r="35" spans="1:5" s="382" customFormat="1" ht="14.25" customHeight="1">
      <c r="A35" s="418" t="s">
        <v>311</v>
      </c>
      <c r="B35" s="413" t="s">
        <v>198</v>
      </c>
      <c r="C35" s="353">
        <v>2060070100</v>
      </c>
      <c r="D35" s="411"/>
      <c r="E35" s="381"/>
    </row>
    <row r="36" spans="1:5" s="382" customFormat="1" ht="22.5" customHeight="1">
      <c r="A36" s="453" t="s">
        <v>372</v>
      </c>
      <c r="B36" s="426"/>
      <c r="C36" s="353">
        <v>2060070110</v>
      </c>
      <c r="D36" s="427"/>
      <c r="E36" s="158"/>
    </row>
    <row r="37" spans="1:5" s="382" customFormat="1" ht="24" customHeight="1">
      <c r="A37" s="453" t="s">
        <v>373</v>
      </c>
      <c r="B37" s="413" t="s">
        <v>312</v>
      </c>
      <c r="C37" s="353">
        <v>2060070150</v>
      </c>
      <c r="D37" s="427"/>
      <c r="E37" s="158"/>
    </row>
    <row r="38" spans="1:5" s="382" customFormat="1" ht="14.25" customHeight="1">
      <c r="A38" s="418" t="s">
        <v>313</v>
      </c>
      <c r="B38" s="413" t="s">
        <v>209</v>
      </c>
      <c r="C38" s="353">
        <v>2060070200</v>
      </c>
      <c r="D38" s="411"/>
    </row>
    <row r="39" spans="1:5" s="382" customFormat="1" ht="14.25" customHeight="1">
      <c r="A39" s="428"/>
      <c r="B39" s="423"/>
      <c r="C39" s="408"/>
      <c r="D39" s="408"/>
    </row>
    <row r="40" spans="1:5" s="382" customFormat="1" ht="14.25" customHeight="1">
      <c r="A40" s="429" t="s">
        <v>314</v>
      </c>
      <c r="B40" s="430" t="s">
        <v>201</v>
      </c>
      <c r="C40" s="353">
        <v>2060080199</v>
      </c>
      <c r="D40" s="431"/>
      <c r="E40" s="381"/>
    </row>
    <row r="41" spans="1:5" s="382" customFormat="1" ht="14.25" customHeight="1">
      <c r="A41" s="429" t="s">
        <v>315</v>
      </c>
      <c r="B41" s="430"/>
      <c r="C41" s="353">
        <v>2060080299</v>
      </c>
      <c r="D41" s="431"/>
      <c r="E41" s="381"/>
    </row>
    <row r="42" spans="1:5" s="382" customFormat="1" ht="14.25" customHeight="1">
      <c r="A42" s="432"/>
      <c r="B42" s="433"/>
      <c r="C42" s="434"/>
      <c r="D42" s="20"/>
    </row>
    <row r="43" spans="1:5">
      <c r="A43" s="383"/>
      <c r="B43" s="384"/>
      <c r="C43" s="385"/>
      <c r="D43" s="435" t="s">
        <v>316</v>
      </c>
      <c r="E43" s="380"/>
    </row>
    <row r="44" spans="1:5">
      <c r="A44" s="383"/>
      <c r="B44" s="384"/>
      <c r="C44" s="385"/>
      <c r="D44" s="20" t="s">
        <v>119</v>
      </c>
      <c r="E44" s="380"/>
    </row>
  </sheetData>
  <mergeCells count="3">
    <mergeCell ref="A4:D4"/>
    <mergeCell ref="A5:D5"/>
    <mergeCell ref="A6:D6"/>
  </mergeCells>
  <printOptions horizontalCentered="1"/>
  <pageMargins left="0.39370078740157483" right="0.39370078740157483" top="0.39370078740157483" bottom="0.39370078740157483" header="0.39370078740157483" footer="0.39370078740157483"/>
  <pageSetup paperSize="5" scale="86" firstPageNumber="10" orientation="landscape"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P29"/>
  <sheetViews>
    <sheetView showGridLines="0" zoomScaleNormal="100" workbookViewId="0">
      <selection activeCell="O23" sqref="O23"/>
    </sheetView>
  </sheetViews>
  <sheetFormatPr defaultColWidth="8.85546875" defaultRowHeight="14.25"/>
  <cols>
    <col min="1" max="1" width="60.140625" style="37" customWidth="1"/>
    <col min="2" max="2" width="8.5703125" style="38" customWidth="1"/>
    <col min="3" max="3" width="13.5703125" style="37" customWidth="1"/>
    <col min="4" max="4" width="8.5703125" style="37" customWidth="1"/>
    <col min="5" max="5" width="13.5703125" style="37" customWidth="1"/>
    <col min="6" max="6" width="8.5703125" style="37" customWidth="1"/>
    <col min="7" max="7" width="13.5703125" style="37" customWidth="1"/>
    <col min="8" max="8" width="8.5703125" style="37" customWidth="1"/>
    <col min="9" max="9" width="13.5703125" style="37" customWidth="1"/>
    <col min="10" max="10" width="8.5703125" style="37" customWidth="1"/>
    <col min="11" max="11" width="13.5703125" style="37" customWidth="1"/>
    <col min="12" max="12" width="8.5703125" style="37" customWidth="1"/>
    <col min="13" max="13" width="13.5703125" style="37" customWidth="1"/>
    <col min="14" max="14" width="8.5703125" style="37" customWidth="1"/>
    <col min="15" max="15" width="13.5703125" style="37" customWidth="1"/>
    <col min="16" max="16384" width="8.85546875" style="37"/>
  </cols>
  <sheetData>
    <row r="1" spans="1:16" ht="25.5">
      <c r="A1" s="23"/>
      <c r="B1" s="241"/>
      <c r="C1" s="23"/>
      <c r="D1" s="23"/>
      <c r="E1" s="23"/>
      <c r="F1" s="23"/>
      <c r="G1" s="23"/>
      <c r="H1" s="23"/>
      <c r="I1" s="23"/>
      <c r="J1" s="23"/>
      <c r="K1" s="23"/>
      <c r="L1" s="23"/>
      <c r="M1" s="23"/>
      <c r="N1" s="23"/>
      <c r="O1" s="211" t="s">
        <v>245</v>
      </c>
    </row>
    <row r="2" spans="1:16" ht="20.45" customHeight="1">
      <c r="A2" s="23"/>
      <c r="B2" s="327"/>
      <c r="C2" s="23"/>
      <c r="D2" s="23"/>
      <c r="E2" s="23"/>
      <c r="F2" s="23"/>
      <c r="G2" s="23"/>
      <c r="H2" s="23"/>
      <c r="I2" s="23"/>
      <c r="J2" s="23"/>
      <c r="K2" s="23"/>
      <c r="L2" s="23"/>
      <c r="M2" s="23"/>
      <c r="N2" s="23"/>
      <c r="O2" s="211"/>
    </row>
    <row r="3" spans="1:16" s="207" customFormat="1" ht="15" customHeight="1">
      <c r="A3" s="212" t="s">
        <v>221</v>
      </c>
      <c r="B3" s="205"/>
      <c r="C3" s="205"/>
      <c r="D3" s="205"/>
      <c r="E3" s="206"/>
      <c r="F3" s="205"/>
      <c r="G3" s="205"/>
      <c r="H3" s="205"/>
      <c r="I3" s="205"/>
      <c r="J3" s="205"/>
      <c r="K3" s="205"/>
      <c r="L3" s="205"/>
      <c r="M3" s="205"/>
      <c r="N3" s="213"/>
      <c r="O3" s="214" t="s">
        <v>222</v>
      </c>
    </row>
    <row r="4" spans="1:16" s="39" customFormat="1" ht="20.45" customHeight="1">
      <c r="A4" s="472" t="s">
        <v>45</v>
      </c>
      <c r="B4" s="472"/>
      <c r="C4" s="473"/>
      <c r="D4" s="473"/>
      <c r="E4" s="473"/>
      <c r="F4" s="473"/>
      <c r="G4" s="473"/>
      <c r="H4" s="473"/>
      <c r="I4" s="473"/>
      <c r="J4" s="473"/>
      <c r="K4" s="473"/>
      <c r="L4" s="473"/>
      <c r="M4" s="473"/>
      <c r="N4" s="473"/>
      <c r="O4" s="473"/>
    </row>
    <row r="5" spans="1:16" ht="23.45" customHeight="1">
      <c r="A5" s="489" t="s">
        <v>46</v>
      </c>
      <c r="B5" s="489"/>
      <c r="C5" s="489"/>
      <c r="D5" s="489"/>
      <c r="E5" s="489"/>
      <c r="F5" s="489"/>
      <c r="G5" s="489"/>
      <c r="H5" s="489"/>
      <c r="I5" s="489"/>
      <c r="J5" s="489"/>
      <c r="K5" s="489"/>
      <c r="L5" s="489"/>
      <c r="M5" s="489"/>
      <c r="N5" s="489"/>
      <c r="O5" s="489"/>
    </row>
    <row r="6" spans="1:16" s="40" customFormat="1" ht="12.6" customHeight="1">
      <c r="A6" s="490" t="s">
        <v>18</v>
      </c>
      <c r="B6" s="490"/>
      <c r="C6" s="490"/>
      <c r="D6" s="490"/>
      <c r="E6" s="490"/>
      <c r="F6" s="490"/>
      <c r="G6" s="490"/>
      <c r="H6" s="490"/>
      <c r="I6" s="490"/>
      <c r="J6" s="490"/>
      <c r="K6" s="490"/>
      <c r="L6" s="490"/>
      <c r="M6" s="490"/>
      <c r="N6" s="490"/>
      <c r="O6" s="490"/>
    </row>
    <row r="7" spans="1:16" s="40" customFormat="1" ht="14.45" customHeight="1">
      <c r="B7" s="41"/>
    </row>
    <row r="8" spans="1:16" s="39" customFormat="1" ht="21" customHeight="1">
      <c r="A8" s="257"/>
      <c r="B8" s="487" t="s">
        <v>47</v>
      </c>
      <c r="C8" s="488"/>
      <c r="D8" s="487" t="s">
        <v>48</v>
      </c>
      <c r="E8" s="488"/>
      <c r="F8" s="487" t="s">
        <v>49</v>
      </c>
      <c r="G8" s="488"/>
      <c r="H8" s="487" t="s">
        <v>50</v>
      </c>
      <c r="I8" s="488"/>
      <c r="J8" s="487" t="s">
        <v>51</v>
      </c>
      <c r="K8" s="488"/>
      <c r="L8" s="487" t="s">
        <v>52</v>
      </c>
      <c r="M8" s="488"/>
      <c r="N8" s="487" t="s">
        <v>53</v>
      </c>
      <c r="O8" s="488"/>
    </row>
    <row r="9" spans="1:16" s="39" customFormat="1" ht="14.1" customHeight="1">
      <c r="A9" s="190" t="s">
        <v>180</v>
      </c>
      <c r="B9" s="69">
        <v>3000010010</v>
      </c>
      <c r="C9" s="202"/>
      <c r="D9" s="69">
        <f>B9+1000</f>
        <v>3000011010</v>
      </c>
      <c r="E9" s="202"/>
      <c r="F9" s="69">
        <f>B9+2000</f>
        <v>3000012010</v>
      </c>
      <c r="G9" s="202"/>
      <c r="H9" s="69">
        <f>B9+3000</f>
        <v>3000013010</v>
      </c>
      <c r="I9" s="202"/>
      <c r="J9" s="69">
        <f>B9+4000</f>
        <v>3000014010</v>
      </c>
      <c r="K9" s="202"/>
      <c r="L9" s="69">
        <f>B9+5000</f>
        <v>3000015010</v>
      </c>
      <c r="M9" s="202"/>
      <c r="N9" s="69">
        <f>B9+9000</f>
        <v>3000019010</v>
      </c>
      <c r="O9" s="202"/>
    </row>
    <row r="10" spans="1:16" s="39" customFormat="1" ht="14.1" customHeight="1">
      <c r="A10" s="190" t="s">
        <v>8</v>
      </c>
      <c r="B10" s="69">
        <v>3000010020</v>
      </c>
      <c r="C10" s="202"/>
      <c r="D10" s="69">
        <f t="shared" ref="D10:D15" si="0">B10+1000</f>
        <v>3000011020</v>
      </c>
      <c r="E10" s="202"/>
      <c r="F10" s="69">
        <f t="shared" ref="F10:F15" si="1">B10+2000</f>
        <v>3000012020</v>
      </c>
      <c r="G10" s="202"/>
      <c r="H10" s="69">
        <f t="shared" ref="H10:H15" si="2">B10+3000</f>
        <v>3000013020</v>
      </c>
      <c r="I10" s="202"/>
      <c r="J10" s="69">
        <f t="shared" ref="J10:J15" si="3">B10+4000</f>
        <v>3000014020</v>
      </c>
      <c r="K10" s="202"/>
      <c r="L10" s="69">
        <f t="shared" ref="L10:L15" si="4">B10+5000</f>
        <v>3000015020</v>
      </c>
      <c r="M10" s="202"/>
      <c r="N10" s="69">
        <f t="shared" ref="N10:N15" si="5">B10+9000</f>
        <v>3000019020</v>
      </c>
      <c r="O10" s="202"/>
    </row>
    <row r="11" spans="1:16" s="39" customFormat="1" ht="14.1" customHeight="1">
      <c r="A11" s="190" t="s">
        <v>9</v>
      </c>
      <c r="B11" s="69">
        <v>3000010030</v>
      </c>
      <c r="C11" s="202"/>
      <c r="D11" s="69">
        <f t="shared" si="0"/>
        <v>3000011030</v>
      </c>
      <c r="E11" s="202"/>
      <c r="F11" s="69">
        <f t="shared" si="1"/>
        <v>3000012030</v>
      </c>
      <c r="G11" s="202"/>
      <c r="H11" s="69">
        <f t="shared" si="2"/>
        <v>3000013030</v>
      </c>
      <c r="I11" s="202"/>
      <c r="J11" s="69">
        <f t="shared" si="3"/>
        <v>3000014030</v>
      </c>
      <c r="K11" s="202"/>
      <c r="L11" s="69">
        <f t="shared" si="4"/>
        <v>3000015030</v>
      </c>
      <c r="M11" s="202"/>
      <c r="N11" s="69">
        <f t="shared" si="5"/>
        <v>3000019030</v>
      </c>
      <c r="O11" s="202"/>
    </row>
    <row r="12" spans="1:16" s="39" customFormat="1" ht="14.1" customHeight="1">
      <c r="A12" s="190" t="s">
        <v>131</v>
      </c>
      <c r="B12" s="69">
        <v>3000010040</v>
      </c>
      <c r="C12" s="202"/>
      <c r="D12" s="69">
        <f t="shared" si="0"/>
        <v>3000011040</v>
      </c>
      <c r="E12" s="202"/>
      <c r="F12" s="69">
        <f t="shared" si="1"/>
        <v>3000012040</v>
      </c>
      <c r="G12" s="202"/>
      <c r="H12" s="69">
        <f t="shared" si="2"/>
        <v>3000013040</v>
      </c>
      <c r="I12" s="202"/>
      <c r="J12" s="69">
        <f t="shared" si="3"/>
        <v>3000014040</v>
      </c>
      <c r="K12" s="202"/>
      <c r="L12" s="69">
        <f t="shared" si="4"/>
        <v>3000015040</v>
      </c>
      <c r="M12" s="202"/>
      <c r="N12" s="69">
        <f t="shared" si="5"/>
        <v>3000019040</v>
      </c>
      <c r="O12" s="202"/>
    </row>
    <row r="13" spans="1:16" s="39" customFormat="1" ht="14.1" customHeight="1">
      <c r="A13" s="190" t="s">
        <v>10</v>
      </c>
      <c r="B13" s="69">
        <v>3000010050</v>
      </c>
      <c r="C13" s="202"/>
      <c r="D13" s="69">
        <f t="shared" si="0"/>
        <v>3000011050</v>
      </c>
      <c r="E13" s="202"/>
      <c r="F13" s="69">
        <f t="shared" si="1"/>
        <v>3000012050</v>
      </c>
      <c r="G13" s="202"/>
      <c r="H13" s="69">
        <f t="shared" si="2"/>
        <v>3000013050</v>
      </c>
      <c r="I13" s="202"/>
      <c r="J13" s="69">
        <f t="shared" si="3"/>
        <v>3000014050</v>
      </c>
      <c r="K13" s="202"/>
      <c r="L13" s="69">
        <f t="shared" si="4"/>
        <v>3000015050</v>
      </c>
      <c r="M13" s="202"/>
      <c r="N13" s="69">
        <f t="shared" si="5"/>
        <v>3000019050</v>
      </c>
      <c r="O13" s="202"/>
    </row>
    <row r="14" spans="1:16" s="39" customFormat="1" ht="14.1" customHeight="1">
      <c r="A14" s="371" t="s">
        <v>356</v>
      </c>
      <c r="B14" s="69">
        <v>3000010060</v>
      </c>
      <c r="C14" s="202"/>
      <c r="D14" s="69">
        <f t="shared" si="0"/>
        <v>3000011060</v>
      </c>
      <c r="E14" s="202"/>
      <c r="F14" s="69">
        <f t="shared" si="1"/>
        <v>3000012060</v>
      </c>
      <c r="G14" s="202"/>
      <c r="H14" s="69">
        <f t="shared" si="2"/>
        <v>3000013060</v>
      </c>
      <c r="I14" s="202"/>
      <c r="J14" s="69">
        <f t="shared" si="3"/>
        <v>3000014060</v>
      </c>
      <c r="K14" s="202"/>
      <c r="L14" s="69">
        <f t="shared" si="4"/>
        <v>3000015060</v>
      </c>
      <c r="M14" s="202"/>
      <c r="N14" s="69">
        <f t="shared" si="5"/>
        <v>3000019060</v>
      </c>
      <c r="O14" s="202"/>
      <c r="P14" s="375"/>
    </row>
    <row r="15" spans="1:16" s="39" customFormat="1" ht="14.1" customHeight="1">
      <c r="A15" s="190" t="s">
        <v>181</v>
      </c>
      <c r="B15" s="69">
        <v>3000010070</v>
      </c>
      <c r="C15" s="202"/>
      <c r="D15" s="69">
        <f t="shared" si="0"/>
        <v>3000011070</v>
      </c>
      <c r="E15" s="202"/>
      <c r="F15" s="69">
        <f t="shared" si="1"/>
        <v>3000012070</v>
      </c>
      <c r="G15" s="202"/>
      <c r="H15" s="69">
        <f t="shared" si="2"/>
        <v>3000013070</v>
      </c>
      <c r="I15" s="202"/>
      <c r="J15" s="69">
        <f t="shared" si="3"/>
        <v>3000014070</v>
      </c>
      <c r="K15" s="202"/>
      <c r="L15" s="69">
        <f t="shared" si="4"/>
        <v>3000015070</v>
      </c>
      <c r="M15" s="202"/>
      <c r="N15" s="69">
        <f t="shared" si="5"/>
        <v>3000019070</v>
      </c>
      <c r="O15" s="202"/>
    </row>
    <row r="16" spans="1:16" s="39" customFormat="1" ht="36" customHeight="1">
      <c r="A16" s="258" t="s">
        <v>134</v>
      </c>
      <c r="B16" s="69">
        <v>3000010071</v>
      </c>
      <c r="C16" s="202"/>
      <c r="D16" s="69">
        <f>B16+1000</f>
        <v>3000011071</v>
      </c>
      <c r="E16" s="202"/>
      <c r="F16" s="69">
        <f>B16+2000</f>
        <v>3000012071</v>
      </c>
      <c r="G16" s="202"/>
      <c r="H16" s="69">
        <f>B16+3000</f>
        <v>3000013071</v>
      </c>
      <c r="I16" s="202"/>
      <c r="J16" s="69">
        <f>B16+4000</f>
        <v>3000014071</v>
      </c>
      <c r="K16" s="202"/>
      <c r="L16" s="69">
        <f>B16+5000</f>
        <v>3000015071</v>
      </c>
      <c r="M16" s="202"/>
      <c r="N16" s="69">
        <f>B16+9000</f>
        <v>3000019071</v>
      </c>
      <c r="O16" s="202"/>
    </row>
    <row r="17" spans="1:15" s="39" customFormat="1" ht="24.6" customHeight="1">
      <c r="A17" s="360"/>
      <c r="B17" s="354"/>
      <c r="C17" s="52"/>
      <c r="D17" s="354"/>
      <c r="E17" s="52"/>
      <c r="F17" s="354"/>
      <c r="G17" s="52"/>
      <c r="H17" s="354"/>
      <c r="I17" s="52"/>
      <c r="J17" s="354"/>
      <c r="K17" s="52"/>
      <c r="L17" s="354"/>
      <c r="M17" s="52"/>
      <c r="N17" s="354"/>
      <c r="O17" s="52"/>
    </row>
    <row r="18" spans="1:15" s="111" customFormat="1" ht="14.1" customHeight="1">
      <c r="A18" s="119"/>
      <c r="B18" s="259"/>
      <c r="C18" s="119"/>
      <c r="D18" s="259"/>
      <c r="E18" s="119"/>
      <c r="F18" s="259"/>
      <c r="G18" s="119"/>
      <c r="H18" s="259"/>
      <c r="I18" s="119"/>
      <c r="J18" s="259"/>
      <c r="K18" s="119"/>
      <c r="L18" s="259"/>
      <c r="M18" s="119"/>
      <c r="N18" s="259"/>
      <c r="O18" s="119"/>
    </row>
    <row r="19" spans="1:15" s="111" customFormat="1" ht="14.1" customHeight="1">
      <c r="A19" s="349" t="s">
        <v>249</v>
      </c>
      <c r="B19" s="347">
        <v>3000010076</v>
      </c>
      <c r="C19" s="349"/>
      <c r="D19" s="346"/>
      <c r="E19" s="345"/>
      <c r="F19" s="344"/>
      <c r="G19" s="345"/>
      <c r="H19" s="344"/>
      <c r="I19" s="345"/>
      <c r="J19" s="344"/>
      <c r="K19" s="345"/>
      <c r="L19" s="344"/>
      <c r="M19" s="345"/>
      <c r="N19" s="344"/>
      <c r="O19" s="343"/>
    </row>
    <row r="20" spans="1:15" s="111" customFormat="1" ht="14.1" customHeight="1">
      <c r="A20" s="349" t="s">
        <v>250</v>
      </c>
      <c r="B20" s="347">
        <v>3000010077</v>
      </c>
      <c r="C20" s="349"/>
      <c r="D20" s="342"/>
      <c r="E20" s="341"/>
      <c r="F20" s="340"/>
      <c r="G20" s="341"/>
      <c r="H20" s="340"/>
      <c r="I20" s="341"/>
      <c r="J20" s="340"/>
      <c r="K20" s="341"/>
      <c r="L20" s="340"/>
      <c r="M20" s="341"/>
      <c r="N20" s="340"/>
      <c r="O20" s="339"/>
    </row>
    <row r="21" spans="1:15" s="39" customFormat="1" ht="14.1" customHeight="1">
      <c r="A21" s="260" t="s">
        <v>179</v>
      </c>
      <c r="B21" s="69">
        <v>3000010080</v>
      </c>
      <c r="C21" s="202"/>
      <c r="D21" s="69">
        <f>B21+1000</f>
        <v>3000011080</v>
      </c>
      <c r="E21" s="202"/>
      <c r="F21" s="69">
        <f>B21+2000</f>
        <v>3000012080</v>
      </c>
      <c r="G21" s="202"/>
      <c r="H21" s="69">
        <f>B21+3000</f>
        <v>3000013080</v>
      </c>
      <c r="I21" s="202"/>
      <c r="J21" s="69">
        <f>B21+4000</f>
        <v>3000014080</v>
      </c>
      <c r="K21" s="202"/>
      <c r="L21" s="69">
        <f>B21+5000</f>
        <v>3000015080</v>
      </c>
      <c r="M21" s="202"/>
      <c r="N21" s="69">
        <f>B21+9000</f>
        <v>3000019080</v>
      </c>
      <c r="O21" s="202"/>
    </row>
    <row r="22" spans="1:15" s="39" customFormat="1" ht="14.1" customHeight="1">
      <c r="B22" s="43"/>
    </row>
    <row r="23" spans="1:15" s="39" customFormat="1" ht="14.1" customHeight="1">
      <c r="B23" s="43"/>
      <c r="O23" s="402" t="s">
        <v>316</v>
      </c>
    </row>
    <row r="24" spans="1:15" s="39" customFormat="1" ht="14.1" customHeight="1">
      <c r="B24" s="43"/>
      <c r="O24" s="20" t="s">
        <v>120</v>
      </c>
    </row>
    <row r="25" spans="1:15" s="39" customFormat="1" ht="14.1" customHeight="1">
      <c r="B25" s="43"/>
    </row>
    <row r="26" spans="1:15" s="39" customFormat="1" ht="14.1" customHeight="1">
      <c r="B26" s="43"/>
    </row>
    <row r="27" spans="1:15" s="39" customFormat="1" ht="14.1" customHeight="1">
      <c r="B27" s="43"/>
    </row>
    <row r="28" spans="1:15" s="39" customFormat="1" ht="14.1" customHeight="1">
      <c r="B28" s="43"/>
    </row>
    <row r="29" spans="1:15" s="39" customFormat="1" ht="14.1" customHeight="1">
      <c r="B29" s="43"/>
    </row>
  </sheetData>
  <customSheetViews>
    <customSheetView guid="{4C41525E-EFC1-47E0-ADE3-11DC816135E6}">
      <pageMargins left="0.7" right="0.7" top="0.75" bottom="0.75" header="0.3" footer="0.3"/>
      <pageSetup orientation="landscape" r:id="rId1"/>
    </customSheetView>
  </customSheetViews>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39370078740157483" footer="0.39370078740157483"/>
  <pageSetup paperSize="5" scale="86" orientation="landscape" r:id="rId2"/>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pageSetUpPr fitToPage="1"/>
  </sheetPr>
  <dimension ref="A1:S28"/>
  <sheetViews>
    <sheetView showGridLines="0" topLeftCell="A4" zoomScaleNormal="100" workbookViewId="0">
      <selection activeCell="O22" sqref="O22"/>
    </sheetView>
  </sheetViews>
  <sheetFormatPr defaultColWidth="8.85546875" defaultRowHeight="14.25"/>
  <cols>
    <col min="1" max="1" width="30.5703125" style="37" customWidth="1"/>
    <col min="2" max="2" width="8.5703125" style="37" customWidth="1"/>
    <col min="3" max="3" width="12.5703125" style="37" customWidth="1"/>
    <col min="4" max="4" width="8.5703125" style="37" customWidth="1"/>
    <col min="5" max="5" width="12.5703125" style="37" customWidth="1"/>
    <col min="6" max="6" width="8.5703125" style="37" customWidth="1"/>
    <col min="7" max="7" width="12.5703125" style="37" customWidth="1"/>
    <col min="8" max="8" width="8.5703125" style="37" customWidth="1"/>
    <col min="9" max="9" width="12.5703125" style="37" customWidth="1"/>
    <col min="10" max="10" width="8.5703125" style="37" customWidth="1"/>
    <col min="11" max="11" width="12.5703125" style="37" customWidth="1"/>
    <col min="12" max="12" width="8.5703125" style="37" customWidth="1"/>
    <col min="13" max="13" width="12.5703125" style="37" customWidth="1"/>
    <col min="14" max="14" width="8.5703125" style="37" customWidth="1"/>
    <col min="15" max="15" width="12.5703125" style="37" customWidth="1"/>
    <col min="16" max="16384" width="8.85546875" style="37"/>
  </cols>
  <sheetData>
    <row r="1" spans="1:19" ht="25.5">
      <c r="A1" s="23"/>
      <c r="B1" s="23"/>
      <c r="C1" s="23"/>
      <c r="D1" s="23"/>
      <c r="E1" s="23"/>
      <c r="F1" s="23"/>
      <c r="G1" s="23"/>
      <c r="H1" s="23"/>
      <c r="I1" s="23"/>
      <c r="J1" s="23"/>
      <c r="K1" s="23"/>
      <c r="L1" s="23"/>
      <c r="M1" s="23"/>
      <c r="N1" s="23"/>
      <c r="O1" s="211" t="s">
        <v>245</v>
      </c>
    </row>
    <row r="2" spans="1:19" ht="20.45" customHeight="1">
      <c r="A2" s="23"/>
      <c r="B2" s="324"/>
      <c r="C2" s="23"/>
      <c r="D2" s="23"/>
      <c r="E2" s="23"/>
      <c r="F2" s="23"/>
      <c r="G2" s="23"/>
      <c r="H2" s="23"/>
      <c r="I2" s="23"/>
      <c r="J2" s="23"/>
      <c r="K2" s="23"/>
      <c r="L2" s="23"/>
      <c r="M2" s="23"/>
      <c r="N2" s="23"/>
      <c r="O2" s="211"/>
    </row>
    <row r="3" spans="1:19" s="207" customFormat="1" ht="15" customHeight="1">
      <c r="A3" s="212" t="s">
        <v>221</v>
      </c>
      <c r="B3" s="205"/>
      <c r="C3" s="205"/>
      <c r="D3" s="205"/>
      <c r="E3" s="206"/>
      <c r="F3" s="205"/>
      <c r="G3" s="205"/>
      <c r="H3" s="205"/>
      <c r="I3" s="205"/>
      <c r="J3" s="205"/>
      <c r="K3" s="205"/>
      <c r="L3" s="205"/>
      <c r="M3" s="205"/>
      <c r="N3" s="213"/>
      <c r="O3" s="214" t="s">
        <v>222</v>
      </c>
    </row>
    <row r="4" spans="1:19" s="39" customFormat="1" ht="17.45" customHeight="1">
      <c r="A4" s="472" t="s">
        <v>54</v>
      </c>
      <c r="B4" s="472"/>
      <c r="C4" s="473"/>
      <c r="D4" s="473"/>
      <c r="E4" s="473"/>
      <c r="F4" s="473"/>
      <c r="G4" s="473"/>
      <c r="H4" s="473"/>
      <c r="I4" s="473"/>
      <c r="J4" s="473"/>
      <c r="K4" s="473"/>
      <c r="L4" s="473"/>
      <c r="M4" s="473"/>
      <c r="N4" s="473"/>
      <c r="O4" s="473"/>
    </row>
    <row r="5" spans="1:19" ht="18">
      <c r="A5" s="489" t="s">
        <v>55</v>
      </c>
      <c r="B5" s="489"/>
      <c r="C5" s="489"/>
      <c r="D5" s="489"/>
      <c r="E5" s="489"/>
      <c r="F5" s="489"/>
      <c r="G5" s="489"/>
      <c r="H5" s="489"/>
      <c r="I5" s="489"/>
      <c r="J5" s="489"/>
      <c r="K5" s="489"/>
      <c r="L5" s="489"/>
      <c r="M5" s="489"/>
      <c r="N5" s="489"/>
      <c r="O5" s="489"/>
    </row>
    <row r="6" spans="1:19" s="40" customFormat="1" ht="14.45" customHeight="1">
      <c r="A6" s="490" t="s">
        <v>18</v>
      </c>
      <c r="B6" s="490"/>
      <c r="C6" s="490"/>
      <c r="D6" s="490"/>
      <c r="E6" s="490"/>
      <c r="F6" s="490"/>
      <c r="G6" s="490"/>
      <c r="H6" s="490"/>
      <c r="I6" s="490"/>
      <c r="J6" s="490"/>
      <c r="K6" s="490"/>
      <c r="L6" s="490"/>
      <c r="M6" s="490"/>
      <c r="N6" s="490"/>
      <c r="O6" s="490"/>
    </row>
    <row r="7" spans="1:19" s="40" customFormat="1" ht="15" customHeight="1"/>
    <row r="8" spans="1:19" s="39" customFormat="1" ht="20.45" customHeight="1">
      <c r="A8" s="323"/>
      <c r="B8" s="491" t="s">
        <v>47</v>
      </c>
      <c r="C8" s="491"/>
      <c r="D8" s="491" t="s">
        <v>48</v>
      </c>
      <c r="E8" s="491"/>
      <c r="F8" s="491" t="s">
        <v>49</v>
      </c>
      <c r="G8" s="491"/>
      <c r="H8" s="491" t="s">
        <v>50</v>
      </c>
      <c r="I8" s="491"/>
      <c r="J8" s="491" t="s">
        <v>51</v>
      </c>
      <c r="K8" s="491"/>
      <c r="L8" s="491" t="s">
        <v>52</v>
      </c>
      <c r="M8" s="491"/>
      <c r="N8" s="491" t="s">
        <v>53</v>
      </c>
      <c r="O8" s="491"/>
    </row>
    <row r="9" spans="1:19" s="39" customFormat="1" ht="14.1" customHeight="1">
      <c r="A9" s="190" t="s">
        <v>11</v>
      </c>
      <c r="B9" s="197">
        <v>5000010010</v>
      </c>
      <c r="C9" s="202"/>
      <c r="D9" s="197">
        <f>B9+1000</f>
        <v>5000011010</v>
      </c>
      <c r="E9" s="202"/>
      <c r="F9" s="197">
        <f>B9+2000</f>
        <v>5000012010</v>
      </c>
      <c r="G9" s="202"/>
      <c r="H9" s="197">
        <f>B9+3000</f>
        <v>5000013010</v>
      </c>
      <c r="I9" s="202"/>
      <c r="J9" s="197">
        <f>B9+4000</f>
        <v>5000014010</v>
      </c>
      <c r="K9" s="202"/>
      <c r="L9" s="197">
        <f>B9+5000</f>
        <v>5000015010</v>
      </c>
      <c r="M9" s="202"/>
      <c r="N9" s="197">
        <f>B9+9000</f>
        <v>5000019010</v>
      </c>
      <c r="O9" s="202"/>
    </row>
    <row r="10" spans="1:19" s="39" customFormat="1" ht="14.1" customHeight="1">
      <c r="A10" s="190" t="s">
        <v>12</v>
      </c>
      <c r="B10" s="197">
        <v>5000010020</v>
      </c>
      <c r="C10" s="202"/>
      <c r="D10" s="197">
        <f t="shared" ref="D10:D14" si="0">B10+1000</f>
        <v>5000011020</v>
      </c>
      <c r="E10" s="202"/>
      <c r="F10" s="197">
        <f t="shared" ref="F10:F19" si="1">B10+2000</f>
        <v>5000012020</v>
      </c>
      <c r="G10" s="202"/>
      <c r="H10" s="197">
        <f t="shared" ref="H10:H19" si="2">B10+3000</f>
        <v>5000013020</v>
      </c>
      <c r="I10" s="202"/>
      <c r="J10" s="197">
        <f t="shared" ref="J10:J19" si="3">B10+4000</f>
        <v>5000014020</v>
      </c>
      <c r="K10" s="202"/>
      <c r="L10" s="197">
        <f t="shared" ref="L10:L19" si="4">B10+5000</f>
        <v>5000015020</v>
      </c>
      <c r="M10" s="202"/>
      <c r="N10" s="197">
        <f t="shared" ref="N10:N19" si="5">B10+9000</f>
        <v>5000019020</v>
      </c>
      <c r="O10" s="202"/>
    </row>
    <row r="11" spans="1:19" s="39" customFormat="1" ht="14.1" customHeight="1">
      <c r="A11" s="190" t="s">
        <v>135</v>
      </c>
      <c r="B11" s="197">
        <v>5000010021</v>
      </c>
      <c r="C11" s="202"/>
      <c r="D11" s="197">
        <f>B11+1000</f>
        <v>5000011021</v>
      </c>
      <c r="E11" s="202"/>
      <c r="F11" s="197">
        <f>B11+2000</f>
        <v>5000012021</v>
      </c>
      <c r="G11" s="202"/>
      <c r="H11" s="197">
        <f>B11+3000</f>
        <v>5000013021</v>
      </c>
      <c r="I11" s="202"/>
      <c r="J11" s="197">
        <f>B11+4000</f>
        <v>5000014021</v>
      </c>
      <c r="K11" s="202"/>
      <c r="L11" s="197">
        <f>B11+5000</f>
        <v>5000015021</v>
      </c>
      <c r="M11" s="202"/>
      <c r="N11" s="197">
        <f>B11+9000</f>
        <v>5000019021</v>
      </c>
      <c r="O11" s="202"/>
    </row>
    <row r="12" spans="1:19" s="39" customFormat="1" ht="14.1" customHeight="1">
      <c r="A12" s="190" t="s">
        <v>182</v>
      </c>
      <c r="B12" s="197">
        <v>5000010030</v>
      </c>
      <c r="C12" s="202"/>
      <c r="D12" s="197">
        <f t="shared" si="0"/>
        <v>5000011030</v>
      </c>
      <c r="E12" s="202"/>
      <c r="F12" s="197">
        <f t="shared" si="1"/>
        <v>5000012030</v>
      </c>
      <c r="G12" s="202"/>
      <c r="H12" s="197">
        <f t="shared" si="2"/>
        <v>5000013030</v>
      </c>
      <c r="I12" s="202"/>
      <c r="J12" s="197">
        <f t="shared" si="3"/>
        <v>5000014030</v>
      </c>
      <c r="K12" s="202"/>
      <c r="L12" s="197">
        <f t="shared" si="4"/>
        <v>5000015030</v>
      </c>
      <c r="M12" s="202"/>
      <c r="N12" s="197">
        <f t="shared" si="5"/>
        <v>5000019030</v>
      </c>
      <c r="O12" s="202"/>
    </row>
    <row r="13" spans="1:19" s="39" customFormat="1" ht="14.1" customHeight="1">
      <c r="A13" s="190" t="s">
        <v>13</v>
      </c>
      <c r="B13" s="197">
        <v>5000010040</v>
      </c>
      <c r="C13" s="202"/>
      <c r="D13" s="197">
        <f t="shared" si="0"/>
        <v>5000011040</v>
      </c>
      <c r="E13" s="202"/>
      <c r="F13" s="197">
        <f t="shared" si="1"/>
        <v>5000012040</v>
      </c>
      <c r="G13" s="202"/>
      <c r="H13" s="197">
        <f t="shared" si="2"/>
        <v>5000013040</v>
      </c>
      <c r="I13" s="202"/>
      <c r="J13" s="197">
        <f t="shared" si="3"/>
        <v>5000014040</v>
      </c>
      <c r="K13" s="202"/>
      <c r="L13" s="197">
        <f t="shared" si="4"/>
        <v>5000015040</v>
      </c>
      <c r="M13" s="202"/>
      <c r="N13" s="197">
        <f t="shared" si="5"/>
        <v>5000019040</v>
      </c>
      <c r="O13" s="202"/>
    </row>
    <row r="14" spans="1:19" s="39" customFormat="1" ht="14.1" customHeight="1">
      <c r="A14" s="190" t="s">
        <v>14</v>
      </c>
      <c r="B14" s="197">
        <v>5000010050</v>
      </c>
      <c r="C14" s="202"/>
      <c r="D14" s="197">
        <f t="shared" si="0"/>
        <v>5000011050</v>
      </c>
      <c r="E14" s="202"/>
      <c r="F14" s="197">
        <f t="shared" si="1"/>
        <v>5000012050</v>
      </c>
      <c r="G14" s="202"/>
      <c r="H14" s="197">
        <f t="shared" si="2"/>
        <v>5000013050</v>
      </c>
      <c r="I14" s="202"/>
      <c r="J14" s="197">
        <f t="shared" si="3"/>
        <v>5000014050</v>
      </c>
      <c r="K14" s="202"/>
      <c r="L14" s="197">
        <f t="shared" si="4"/>
        <v>5000015050</v>
      </c>
      <c r="M14" s="202"/>
      <c r="N14" s="197">
        <f t="shared" si="5"/>
        <v>5000019050</v>
      </c>
      <c r="O14" s="202"/>
    </row>
    <row r="15" spans="1:19" s="39" customFormat="1" ht="39.75" customHeight="1">
      <c r="A15" s="258" t="s">
        <v>269</v>
      </c>
      <c r="B15" s="353">
        <v>5000010055</v>
      </c>
      <c r="C15" s="162"/>
      <c r="D15" s="353">
        <v>5000011055</v>
      </c>
      <c r="E15" s="162"/>
      <c r="F15" s="353">
        <v>5000012055</v>
      </c>
      <c r="G15" s="162"/>
      <c r="H15" s="353">
        <v>5000013055</v>
      </c>
      <c r="I15" s="162"/>
      <c r="J15" s="353">
        <v>5000014055</v>
      </c>
      <c r="K15" s="162"/>
      <c r="L15" s="353">
        <v>5000015055</v>
      </c>
      <c r="M15" s="162"/>
      <c r="N15" s="353">
        <v>5000019055</v>
      </c>
      <c r="O15" s="162"/>
      <c r="P15" s="367"/>
      <c r="Q15" s="194"/>
      <c r="R15" s="194"/>
      <c r="S15" s="194"/>
    </row>
    <row r="16" spans="1:19" s="75" customFormat="1" ht="14.1" customHeight="1">
      <c r="C16" s="31"/>
      <c r="E16" s="31"/>
      <c r="F16" s="76"/>
      <c r="G16" s="31"/>
      <c r="H16" s="76"/>
      <c r="I16" s="31"/>
      <c r="J16" s="76"/>
      <c r="K16" s="31"/>
      <c r="L16" s="76"/>
      <c r="M16" s="31"/>
      <c r="N16" s="76"/>
      <c r="O16" s="31"/>
    </row>
    <row r="17" spans="1:15" s="348" customFormat="1" ht="14.1" customHeight="1">
      <c r="A17" s="352" t="s">
        <v>251</v>
      </c>
      <c r="B17" s="351">
        <v>5000010056</v>
      </c>
      <c r="C17" s="352"/>
      <c r="D17" s="346"/>
      <c r="E17" s="345"/>
      <c r="F17" s="344"/>
      <c r="G17" s="345"/>
      <c r="H17" s="344"/>
      <c r="I17" s="345"/>
      <c r="J17" s="344"/>
      <c r="K17" s="345"/>
      <c r="L17" s="344"/>
      <c r="M17" s="345"/>
      <c r="N17" s="344"/>
      <c r="O17" s="343"/>
    </row>
    <row r="18" spans="1:15" s="348" customFormat="1" ht="14.1" customHeight="1">
      <c r="A18" s="352" t="s">
        <v>252</v>
      </c>
      <c r="B18" s="351">
        <v>5000010057</v>
      </c>
      <c r="C18" s="352"/>
      <c r="D18" s="342"/>
      <c r="E18" s="341"/>
      <c r="F18" s="340"/>
      <c r="G18" s="341"/>
      <c r="H18" s="340"/>
      <c r="I18" s="341"/>
      <c r="J18" s="340"/>
      <c r="K18" s="341"/>
      <c r="L18" s="340"/>
      <c r="M18" s="341"/>
      <c r="N18" s="340"/>
      <c r="O18" s="339"/>
    </row>
    <row r="19" spans="1:15" s="39" customFormat="1" ht="14.1" customHeight="1">
      <c r="A19" s="44" t="s">
        <v>56</v>
      </c>
      <c r="B19" s="72">
        <v>5000010060</v>
      </c>
      <c r="C19" s="18"/>
      <c r="D19" s="72">
        <f>B19+1000</f>
        <v>5000011060</v>
      </c>
      <c r="E19" s="18"/>
      <c r="F19" s="72">
        <f t="shared" si="1"/>
        <v>5000012060</v>
      </c>
      <c r="G19" s="18"/>
      <c r="H19" s="72">
        <f t="shared" si="2"/>
        <v>5000013060</v>
      </c>
      <c r="I19" s="18"/>
      <c r="J19" s="72">
        <f t="shared" si="3"/>
        <v>5000014060</v>
      </c>
      <c r="K19" s="18"/>
      <c r="L19" s="72">
        <f t="shared" si="4"/>
        <v>5000015060</v>
      </c>
      <c r="M19" s="18"/>
      <c r="N19" s="72">
        <f t="shared" si="5"/>
        <v>5000019060</v>
      </c>
      <c r="O19" s="18"/>
    </row>
    <row r="20" spans="1:15" s="39" customFormat="1" ht="14.1" customHeight="1"/>
    <row r="21" spans="1:15" s="39" customFormat="1" ht="14.1" customHeight="1"/>
    <row r="22" spans="1:15" s="39" customFormat="1" ht="14.1" customHeight="1">
      <c r="O22" s="402" t="s">
        <v>316</v>
      </c>
    </row>
    <row r="23" spans="1:15" s="39" customFormat="1" ht="14.1" customHeight="1">
      <c r="O23" s="20" t="s">
        <v>357</v>
      </c>
    </row>
    <row r="24" spans="1:15" s="39" customFormat="1" ht="14.1" customHeight="1"/>
    <row r="25" spans="1:15" s="39" customFormat="1" ht="14.1" customHeight="1"/>
    <row r="26" spans="1:15" s="39" customFormat="1" ht="14.1" customHeight="1"/>
    <row r="27" spans="1:15" s="39" customFormat="1" ht="14.1" customHeight="1"/>
    <row r="28" spans="1:15" s="39" customFormat="1" ht="14.1" customHeight="1"/>
  </sheetData>
  <customSheetViews>
    <customSheetView guid="{4C41525E-EFC1-47E0-ADE3-11DC816135E6}">
      <pageMargins left="0.7" right="0.7" top="0.75" bottom="0.75" header="0.3" footer="0.3"/>
      <pageSetup orientation="portrait" r:id="rId1"/>
    </customSheetView>
  </customSheetViews>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39370078740157483" footer="0.39370078740157483"/>
  <pageSetup paperSize="5" scale="94" orientation="landscape" r:id="rId2"/>
  <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69"/>
  <sheetViews>
    <sheetView showGridLines="0" topLeftCell="A46" zoomScaleNormal="100" zoomScaleSheetLayoutView="100" workbookViewId="0">
      <selection activeCell="F22" sqref="F22"/>
    </sheetView>
  </sheetViews>
  <sheetFormatPr defaultColWidth="9.140625" defaultRowHeight="14.25"/>
  <cols>
    <col min="1" max="1" width="45.42578125" style="5" customWidth="1"/>
    <col min="2" max="2" width="9.7109375" style="5" customWidth="1"/>
    <col min="3" max="3" width="12.7109375" style="5" customWidth="1"/>
    <col min="4" max="4" width="9.7109375" style="5" customWidth="1"/>
    <col min="5" max="5" width="12.7109375" style="5" customWidth="1"/>
    <col min="6" max="6" width="9.7109375" style="5" customWidth="1"/>
    <col min="7" max="7" width="12.7109375" style="5" customWidth="1"/>
    <col min="8" max="8" width="9.7109375" style="5" customWidth="1"/>
    <col min="9" max="9" width="12.7109375" style="5" customWidth="1"/>
    <col min="10" max="10" width="9.7109375" style="5" customWidth="1"/>
    <col min="11" max="11" width="12.7109375" style="5" customWidth="1"/>
    <col min="12" max="12" width="9.7109375" style="5" customWidth="1"/>
    <col min="13" max="13" width="12.7109375" style="5" customWidth="1"/>
    <col min="14" max="14" width="9.7109375" style="5" customWidth="1"/>
    <col min="15" max="15" width="12.7109375" style="5" customWidth="1"/>
    <col min="16" max="16384" width="9.140625" style="5"/>
  </cols>
  <sheetData>
    <row r="1" spans="1:15" ht="20.45" customHeight="1">
      <c r="A1" s="23"/>
      <c r="B1" s="23"/>
      <c r="C1" s="23"/>
      <c r="D1" s="23"/>
      <c r="E1" s="23"/>
      <c r="F1" s="23"/>
      <c r="G1" s="23"/>
      <c r="H1" s="23"/>
      <c r="I1" s="23"/>
      <c r="J1" s="23"/>
      <c r="K1" s="23"/>
      <c r="L1" s="23"/>
      <c r="M1" s="23"/>
      <c r="N1" s="23"/>
      <c r="O1" s="211" t="s">
        <v>317</v>
      </c>
    </row>
    <row r="2" spans="1:15" ht="27" customHeight="1">
      <c r="A2" s="392"/>
      <c r="B2" s="393"/>
      <c r="C2" s="392"/>
      <c r="D2" s="392"/>
      <c r="E2" s="392"/>
      <c r="F2" s="392"/>
      <c r="G2" s="392"/>
      <c r="H2" s="392"/>
      <c r="I2" s="392"/>
      <c r="J2" s="392"/>
      <c r="K2" s="392"/>
      <c r="L2" s="392"/>
      <c r="M2" s="392"/>
      <c r="N2" s="392"/>
      <c r="O2" s="211"/>
    </row>
    <row r="3" spans="1:15" s="387" customFormat="1" ht="18" customHeight="1">
      <c r="A3" s="212" t="s">
        <v>221</v>
      </c>
      <c r="B3" s="493"/>
      <c r="C3" s="493"/>
      <c r="D3" s="493"/>
      <c r="E3" s="493"/>
      <c r="F3" s="493"/>
      <c r="G3" s="493"/>
      <c r="H3" s="493"/>
      <c r="I3" s="493"/>
      <c r="J3" s="493"/>
      <c r="K3" s="493"/>
      <c r="L3" s="493"/>
      <c r="M3" s="493"/>
      <c r="N3" s="394"/>
      <c r="O3" s="214" t="s">
        <v>222</v>
      </c>
    </row>
    <row r="4" spans="1:15" s="350" customFormat="1" ht="16.899999999999999" customHeight="1">
      <c r="A4" s="480" t="s">
        <v>318</v>
      </c>
      <c r="B4" s="480"/>
      <c r="C4" s="481"/>
      <c r="D4" s="481"/>
      <c r="E4" s="481"/>
      <c r="F4" s="481"/>
      <c r="G4" s="481"/>
      <c r="H4" s="481"/>
      <c r="I4" s="481"/>
      <c r="J4" s="481"/>
      <c r="K4" s="481"/>
      <c r="L4" s="481"/>
      <c r="M4" s="481"/>
      <c r="N4" s="481"/>
      <c r="O4" s="481"/>
    </row>
    <row r="5" spans="1:15" ht="18">
      <c r="A5" s="474" t="s">
        <v>55</v>
      </c>
      <c r="B5" s="474"/>
      <c r="C5" s="474"/>
      <c r="D5" s="474"/>
      <c r="E5" s="474"/>
      <c r="F5" s="474"/>
      <c r="G5" s="474"/>
      <c r="H5" s="474"/>
      <c r="I5" s="474"/>
      <c r="J5" s="474"/>
      <c r="K5" s="474"/>
      <c r="L5" s="474"/>
      <c r="M5" s="474"/>
      <c r="N5" s="474"/>
      <c r="O5" s="474"/>
    </row>
    <row r="6" spans="1:15" ht="18">
      <c r="A6" s="474" t="s">
        <v>319</v>
      </c>
      <c r="B6" s="474"/>
      <c r="C6" s="474"/>
      <c r="D6" s="474"/>
      <c r="E6" s="474"/>
      <c r="F6" s="474"/>
      <c r="G6" s="474"/>
      <c r="H6" s="474"/>
      <c r="I6" s="474"/>
      <c r="J6" s="474"/>
      <c r="K6" s="474"/>
      <c r="L6" s="474"/>
      <c r="M6" s="474"/>
      <c r="N6" s="474"/>
      <c r="O6" s="474"/>
    </row>
    <row r="7" spans="1:15" s="7" customFormat="1" ht="14.45" customHeight="1">
      <c r="A7" s="481" t="s">
        <v>18</v>
      </c>
      <c r="B7" s="481"/>
      <c r="C7" s="481"/>
      <c r="D7" s="481"/>
      <c r="E7" s="481"/>
      <c r="F7" s="481"/>
      <c r="G7" s="481"/>
      <c r="H7" s="481"/>
      <c r="I7" s="481"/>
      <c r="J7" s="481"/>
      <c r="K7" s="481"/>
      <c r="L7" s="481"/>
      <c r="M7" s="481"/>
      <c r="N7" s="481"/>
      <c r="O7" s="481"/>
    </row>
    <row r="8" spans="1:15" s="7" customFormat="1" ht="14.45" customHeight="1">
      <c r="A8" s="158"/>
      <c r="B8" s="492" t="s">
        <v>96</v>
      </c>
      <c r="C8" s="492"/>
      <c r="D8" s="492"/>
      <c r="E8" s="492"/>
      <c r="F8" s="492"/>
      <c r="G8" s="492"/>
      <c r="H8" s="492"/>
      <c r="I8" s="492"/>
      <c r="J8" s="492"/>
      <c r="K8" s="492"/>
      <c r="L8" s="492"/>
      <c r="M8" s="492"/>
      <c r="N8" s="492"/>
      <c r="O8" s="492"/>
    </row>
    <row r="9" spans="1:15">
      <c r="A9" s="438" t="s">
        <v>332</v>
      </c>
      <c r="B9" s="496" t="s">
        <v>47</v>
      </c>
      <c r="C9" s="495"/>
      <c r="D9" s="494" t="s">
        <v>48</v>
      </c>
      <c r="E9" s="495"/>
      <c r="F9" s="494" t="s">
        <v>49</v>
      </c>
      <c r="G9" s="495"/>
      <c r="H9" s="494" t="s">
        <v>50</v>
      </c>
      <c r="I9" s="495"/>
      <c r="J9" s="494" t="s">
        <v>51</v>
      </c>
      <c r="K9" s="495"/>
      <c r="L9" s="494" t="s">
        <v>52</v>
      </c>
      <c r="M9" s="495"/>
      <c r="N9" s="494" t="s">
        <v>53</v>
      </c>
      <c r="O9" s="495"/>
    </row>
    <row r="10" spans="1:15">
      <c r="A10" s="439" t="s">
        <v>320</v>
      </c>
      <c r="B10" s="353">
        <v>5010010010</v>
      </c>
      <c r="C10" s="143"/>
      <c r="D10" s="353">
        <v>5010011010</v>
      </c>
      <c r="E10" s="143"/>
      <c r="F10" s="353">
        <v>5010012010</v>
      </c>
      <c r="G10" s="143"/>
      <c r="H10" s="353">
        <v>5010013010</v>
      </c>
      <c r="I10" s="143"/>
      <c r="J10" s="353">
        <v>5010014010</v>
      </c>
      <c r="K10" s="143"/>
      <c r="L10" s="353">
        <v>5010015010</v>
      </c>
      <c r="M10" s="143"/>
      <c r="N10" s="353">
        <v>5010016010</v>
      </c>
      <c r="O10" s="143"/>
    </row>
    <row r="11" spans="1:15">
      <c r="A11" s="371" t="s">
        <v>321</v>
      </c>
      <c r="B11" s="353">
        <v>5010010020</v>
      </c>
      <c r="C11" s="143"/>
      <c r="D11" s="353">
        <v>5010011020</v>
      </c>
      <c r="E11" s="143"/>
      <c r="F11" s="353">
        <v>5010012020</v>
      </c>
      <c r="G11" s="143"/>
      <c r="H11" s="353">
        <v>5010013020</v>
      </c>
      <c r="I11" s="143"/>
      <c r="J11" s="353">
        <v>5010014020</v>
      </c>
      <c r="K11" s="143"/>
      <c r="L11" s="353">
        <v>5010015020</v>
      </c>
      <c r="M11" s="143"/>
      <c r="N11" s="353">
        <v>5010016020</v>
      </c>
      <c r="O11" s="143"/>
    </row>
    <row r="12" spans="1:15">
      <c r="A12" s="371" t="s">
        <v>322</v>
      </c>
      <c r="B12" s="353">
        <v>5010010030</v>
      </c>
      <c r="C12" s="143"/>
      <c r="D12" s="353">
        <v>5010011030</v>
      </c>
      <c r="E12" s="143"/>
      <c r="F12" s="353">
        <v>5010012030</v>
      </c>
      <c r="G12" s="143"/>
      <c r="H12" s="353">
        <v>5010013030</v>
      </c>
      <c r="I12" s="143"/>
      <c r="J12" s="353">
        <v>5010014030</v>
      </c>
      <c r="K12" s="143"/>
      <c r="L12" s="353">
        <v>5010015030</v>
      </c>
      <c r="M12" s="143"/>
      <c r="N12" s="353">
        <v>5010016030</v>
      </c>
      <c r="O12" s="143"/>
    </row>
    <row r="13" spans="1:15">
      <c r="A13" s="371" t="s">
        <v>323</v>
      </c>
      <c r="B13" s="353">
        <v>5010010040</v>
      </c>
      <c r="C13" s="143"/>
      <c r="D13" s="353">
        <v>5010011040</v>
      </c>
      <c r="E13" s="143"/>
      <c r="F13" s="353">
        <v>5010012040</v>
      </c>
      <c r="G13" s="143"/>
      <c r="H13" s="353">
        <v>5010013040</v>
      </c>
      <c r="I13" s="143"/>
      <c r="J13" s="353">
        <v>5010014040</v>
      </c>
      <c r="K13" s="143"/>
      <c r="L13" s="353">
        <v>5010015040</v>
      </c>
      <c r="M13" s="143"/>
      <c r="N13" s="353">
        <v>5010016040</v>
      </c>
      <c r="O13" s="143"/>
    </row>
    <row r="14" spans="1:15">
      <c r="A14" s="371" t="s">
        <v>324</v>
      </c>
      <c r="B14" s="353">
        <v>5010010050</v>
      </c>
      <c r="C14" s="143"/>
      <c r="D14" s="353">
        <v>5010011050</v>
      </c>
      <c r="E14" s="143"/>
      <c r="F14" s="353">
        <v>5010012050</v>
      </c>
      <c r="G14" s="143"/>
      <c r="H14" s="353">
        <v>5010013050</v>
      </c>
      <c r="I14" s="143"/>
      <c r="J14" s="353">
        <v>5010014050</v>
      </c>
      <c r="K14" s="143"/>
      <c r="L14" s="353">
        <v>5010015050</v>
      </c>
      <c r="M14" s="143"/>
      <c r="N14" s="353">
        <v>5010016050</v>
      </c>
      <c r="O14" s="143"/>
    </row>
    <row r="15" spans="1:15">
      <c r="A15" s="217" t="s">
        <v>325</v>
      </c>
      <c r="B15" s="399"/>
      <c r="C15" s="398"/>
      <c r="D15" s="400"/>
      <c r="E15" s="398"/>
      <c r="F15" s="400"/>
      <c r="G15" s="398"/>
      <c r="H15" s="400"/>
      <c r="I15" s="398"/>
      <c r="J15" s="400"/>
      <c r="K15" s="398"/>
      <c r="L15" s="400"/>
      <c r="M15" s="398"/>
      <c r="N15" s="400"/>
      <c r="O15" s="397"/>
    </row>
    <row r="16" spans="1:15">
      <c r="A16" s="217" t="s">
        <v>326</v>
      </c>
      <c r="B16" s="399"/>
      <c r="C16" s="398"/>
      <c r="D16" s="400"/>
      <c r="E16" s="398"/>
      <c r="F16" s="400"/>
      <c r="G16" s="398"/>
      <c r="H16" s="400"/>
      <c r="I16" s="398"/>
      <c r="J16" s="400"/>
      <c r="K16" s="398"/>
      <c r="L16" s="400"/>
      <c r="M16" s="398"/>
      <c r="N16" s="400"/>
      <c r="O16" s="397"/>
    </row>
    <row r="17" spans="1:16" ht="22.5">
      <c r="A17" s="361" t="s">
        <v>333</v>
      </c>
      <c r="B17" s="353">
        <v>5010010080</v>
      </c>
      <c r="C17" s="143"/>
      <c r="D17" s="353">
        <v>5010011080</v>
      </c>
      <c r="E17" s="182"/>
      <c r="F17" s="353">
        <v>5010012080</v>
      </c>
      <c r="G17" s="182"/>
      <c r="H17" s="353">
        <v>5010013080</v>
      </c>
      <c r="I17" s="182"/>
      <c r="J17" s="353">
        <v>5010014080</v>
      </c>
      <c r="K17" s="182"/>
      <c r="L17" s="353">
        <v>5010015080</v>
      </c>
      <c r="M17" s="182"/>
      <c r="N17" s="353">
        <v>5010016080</v>
      </c>
      <c r="O17" s="182"/>
    </row>
    <row r="18" spans="1:16" s="23" customFormat="1">
      <c r="A18" s="437" t="s">
        <v>327</v>
      </c>
      <c r="B18" s="353">
        <v>5010010090</v>
      </c>
      <c r="C18" s="143"/>
      <c r="D18" s="353">
        <v>5010011090</v>
      </c>
      <c r="E18" s="143"/>
      <c r="F18" s="353">
        <v>5010012090</v>
      </c>
      <c r="G18" s="143"/>
      <c r="H18" s="353">
        <v>5010013090</v>
      </c>
      <c r="I18" s="143"/>
      <c r="J18" s="353">
        <v>5010014090</v>
      </c>
      <c r="K18" s="143"/>
      <c r="L18" s="353">
        <v>5010015090</v>
      </c>
      <c r="M18" s="143"/>
      <c r="N18" s="353">
        <v>5010016090</v>
      </c>
      <c r="O18" s="143"/>
    </row>
    <row r="19" spans="1:16" s="23" customFormat="1">
      <c r="A19" s="392"/>
      <c r="B19" s="392"/>
      <c r="C19" s="392"/>
      <c r="D19" s="392"/>
      <c r="E19" s="392"/>
      <c r="F19" s="392"/>
      <c r="G19" s="392"/>
      <c r="H19" s="392"/>
      <c r="I19" s="392"/>
      <c r="J19" s="392"/>
      <c r="K19" s="392"/>
      <c r="L19" s="392"/>
      <c r="M19" s="392"/>
      <c r="N19" s="392"/>
      <c r="O19" s="392"/>
    </row>
    <row r="20" spans="1:16" s="23" customFormat="1" ht="14.45" customHeight="1">
      <c r="A20" s="158"/>
      <c r="B20" s="492" t="s">
        <v>328</v>
      </c>
      <c r="C20" s="492"/>
      <c r="D20" s="492"/>
      <c r="E20" s="492"/>
      <c r="F20" s="492"/>
      <c r="G20" s="492"/>
      <c r="H20" s="492"/>
      <c r="I20" s="492"/>
      <c r="J20" s="492"/>
      <c r="K20" s="492"/>
      <c r="L20" s="492"/>
      <c r="M20" s="492"/>
      <c r="N20" s="492"/>
      <c r="O20" s="492"/>
    </row>
    <row r="21" spans="1:16" ht="25.5" customHeight="1">
      <c r="A21" s="438" t="s">
        <v>343</v>
      </c>
      <c r="B21" s="496" t="s">
        <v>47</v>
      </c>
      <c r="C21" s="495"/>
      <c r="D21" s="494" t="s">
        <v>48</v>
      </c>
      <c r="E21" s="495"/>
      <c r="F21" s="494" t="s">
        <v>49</v>
      </c>
      <c r="G21" s="495"/>
      <c r="H21" s="494" t="s">
        <v>50</v>
      </c>
      <c r="I21" s="495"/>
      <c r="J21" s="494" t="s">
        <v>51</v>
      </c>
      <c r="K21" s="495"/>
      <c r="L21" s="494" t="s">
        <v>52</v>
      </c>
      <c r="M21" s="495"/>
      <c r="N21" s="494" t="s">
        <v>53</v>
      </c>
      <c r="O21" s="495"/>
    </row>
    <row r="22" spans="1:16">
      <c r="A22" s="439" t="s">
        <v>320</v>
      </c>
      <c r="B22" s="353">
        <v>5010020010</v>
      </c>
      <c r="C22" s="143"/>
      <c r="D22" s="353">
        <v>5010021010</v>
      </c>
      <c r="E22" s="143"/>
      <c r="F22" s="353">
        <v>5010022010</v>
      </c>
      <c r="G22" s="143"/>
      <c r="H22" s="353">
        <v>5010023010</v>
      </c>
      <c r="I22" s="143"/>
      <c r="J22" s="353">
        <v>5010024010</v>
      </c>
      <c r="K22" s="143"/>
      <c r="L22" s="353">
        <v>5010025010</v>
      </c>
      <c r="M22" s="143"/>
      <c r="N22" s="353">
        <v>5010026010</v>
      </c>
      <c r="O22" s="143"/>
    </row>
    <row r="23" spans="1:16">
      <c r="A23" s="371" t="s">
        <v>321</v>
      </c>
      <c r="B23" s="353">
        <v>5010020020</v>
      </c>
      <c r="C23" s="143"/>
      <c r="D23" s="353">
        <v>5010021020</v>
      </c>
      <c r="E23" s="143"/>
      <c r="F23" s="353">
        <v>5010022020</v>
      </c>
      <c r="G23" s="143"/>
      <c r="H23" s="353">
        <v>5010023020</v>
      </c>
      <c r="I23" s="143"/>
      <c r="J23" s="353">
        <v>5010024020</v>
      </c>
      <c r="K23" s="143"/>
      <c r="L23" s="353">
        <v>5010025020</v>
      </c>
      <c r="M23" s="143"/>
      <c r="N23" s="353">
        <v>5010026020</v>
      </c>
      <c r="O23" s="143"/>
    </row>
    <row r="24" spans="1:16">
      <c r="A24" s="371" t="s">
        <v>322</v>
      </c>
      <c r="B24" s="353">
        <v>5010020030</v>
      </c>
      <c r="C24" s="143"/>
      <c r="D24" s="353">
        <v>5010021030</v>
      </c>
      <c r="E24" s="143"/>
      <c r="F24" s="353">
        <v>5010022030</v>
      </c>
      <c r="G24" s="143"/>
      <c r="H24" s="353">
        <v>5010023030</v>
      </c>
      <c r="I24" s="143"/>
      <c r="J24" s="353">
        <v>5010024030</v>
      </c>
      <c r="K24" s="143"/>
      <c r="L24" s="353">
        <v>5010025030</v>
      </c>
      <c r="M24" s="143"/>
      <c r="N24" s="353">
        <v>5010026030</v>
      </c>
      <c r="O24" s="143"/>
    </row>
    <row r="25" spans="1:16">
      <c r="A25" s="371" t="s">
        <v>323</v>
      </c>
      <c r="B25" s="353">
        <v>5010020040</v>
      </c>
      <c r="C25" s="143"/>
      <c r="D25" s="353">
        <v>5010021040</v>
      </c>
      <c r="E25" s="143"/>
      <c r="F25" s="353">
        <v>5010022040</v>
      </c>
      <c r="G25" s="143"/>
      <c r="H25" s="353">
        <v>5010023040</v>
      </c>
      <c r="I25" s="143"/>
      <c r="J25" s="353">
        <v>5010024040</v>
      </c>
      <c r="K25" s="143"/>
      <c r="L25" s="353">
        <v>5010025040</v>
      </c>
      <c r="M25" s="143"/>
      <c r="N25" s="353">
        <v>5010026040</v>
      </c>
      <c r="O25" s="143"/>
    </row>
    <row r="26" spans="1:16">
      <c r="A26" s="371" t="s">
        <v>324</v>
      </c>
      <c r="B26" s="353">
        <v>5010020050</v>
      </c>
      <c r="C26" s="143"/>
      <c r="D26" s="353">
        <v>5010021050</v>
      </c>
      <c r="E26" s="143"/>
      <c r="F26" s="353">
        <v>5010022050</v>
      </c>
      <c r="G26" s="143"/>
      <c r="H26" s="353">
        <v>5010023050</v>
      </c>
      <c r="I26" s="143"/>
      <c r="J26" s="353">
        <v>5010024050</v>
      </c>
      <c r="K26" s="143"/>
      <c r="L26" s="353">
        <v>5010025050</v>
      </c>
      <c r="M26" s="143"/>
      <c r="N26" s="353">
        <v>5010026050</v>
      </c>
      <c r="O26" s="143"/>
    </row>
    <row r="27" spans="1:16">
      <c r="A27" s="217" t="s">
        <v>325</v>
      </c>
      <c r="B27" s="399"/>
      <c r="C27" s="398"/>
      <c r="D27" s="400"/>
      <c r="E27" s="398"/>
      <c r="F27" s="400"/>
      <c r="G27" s="398"/>
      <c r="H27" s="400"/>
      <c r="I27" s="398"/>
      <c r="J27" s="400"/>
      <c r="K27" s="398"/>
      <c r="L27" s="400"/>
      <c r="M27" s="398"/>
      <c r="N27" s="400"/>
      <c r="O27" s="397"/>
    </row>
    <row r="28" spans="1:16">
      <c r="A28" s="217" t="s">
        <v>326</v>
      </c>
      <c r="B28" s="399"/>
      <c r="C28" s="398"/>
      <c r="D28" s="400"/>
      <c r="E28" s="398"/>
      <c r="F28" s="400"/>
      <c r="G28" s="398"/>
      <c r="H28" s="400"/>
      <c r="I28" s="398"/>
      <c r="J28" s="400"/>
      <c r="K28" s="398"/>
      <c r="L28" s="400"/>
      <c r="M28" s="398"/>
      <c r="N28" s="400"/>
      <c r="O28" s="397"/>
    </row>
    <row r="29" spans="1:16" ht="33.75">
      <c r="A29" s="361" t="s">
        <v>344</v>
      </c>
      <c r="B29" s="353">
        <v>5010020080</v>
      </c>
      <c r="C29" s="143"/>
      <c r="D29" s="353">
        <v>5010021080</v>
      </c>
      <c r="E29" s="182"/>
      <c r="F29" s="353">
        <v>5010022080</v>
      </c>
      <c r="G29" s="182"/>
      <c r="H29" s="353">
        <v>5010023080</v>
      </c>
      <c r="I29" s="182"/>
      <c r="J29" s="353">
        <v>5010024080</v>
      </c>
      <c r="K29" s="182"/>
      <c r="L29" s="353">
        <v>5010025080</v>
      </c>
      <c r="M29" s="182"/>
      <c r="N29" s="353">
        <v>5010026080</v>
      </c>
      <c r="O29" s="182"/>
    </row>
    <row r="30" spans="1:16" s="23" customFormat="1">
      <c r="A30" s="437" t="s">
        <v>345</v>
      </c>
      <c r="B30" s="353">
        <v>5010020090</v>
      </c>
      <c r="C30" s="143"/>
      <c r="D30" s="353">
        <v>5010021090</v>
      </c>
      <c r="E30" s="143"/>
      <c r="F30" s="353">
        <v>5010022090</v>
      </c>
      <c r="G30" s="143"/>
      <c r="H30" s="353">
        <v>5010023090</v>
      </c>
      <c r="I30" s="143"/>
      <c r="J30" s="353">
        <v>5010024090</v>
      </c>
      <c r="K30" s="143"/>
      <c r="L30" s="353">
        <v>5010025090</v>
      </c>
      <c r="M30" s="143"/>
      <c r="N30" s="353">
        <v>5010026090</v>
      </c>
      <c r="O30" s="143"/>
      <c r="P30" s="389"/>
    </row>
    <row r="31" spans="1:16" s="23" customFormat="1">
      <c r="A31" s="437" t="s">
        <v>346</v>
      </c>
      <c r="B31" s="353">
        <v>5010020095</v>
      </c>
      <c r="C31" s="143"/>
      <c r="D31" s="353">
        <v>5010021095</v>
      </c>
      <c r="E31" s="143"/>
      <c r="F31" s="353">
        <v>5010022095</v>
      </c>
      <c r="G31" s="143"/>
      <c r="H31" s="353">
        <v>5010023095</v>
      </c>
      <c r="I31" s="143"/>
      <c r="J31" s="353">
        <v>5010024095</v>
      </c>
      <c r="K31" s="143"/>
      <c r="L31" s="353">
        <v>5010025095</v>
      </c>
      <c r="M31" s="143"/>
      <c r="N31" s="353">
        <v>5010026095</v>
      </c>
      <c r="O31" s="143"/>
      <c r="P31" s="389"/>
    </row>
    <row r="32" spans="1:16">
      <c r="A32" s="392"/>
      <c r="B32" s="392"/>
      <c r="C32" s="392"/>
      <c r="D32" s="392"/>
      <c r="E32" s="392"/>
      <c r="F32" s="392"/>
      <c r="G32" s="392"/>
      <c r="H32" s="392"/>
      <c r="I32" s="392"/>
      <c r="J32" s="392"/>
      <c r="K32" s="392"/>
      <c r="L32" s="392"/>
      <c r="M32" s="392"/>
      <c r="N32" s="392"/>
      <c r="O32" s="392"/>
    </row>
    <row r="33" spans="1:16" s="350" customFormat="1" ht="13.9" customHeight="1">
      <c r="A33" s="158"/>
      <c r="B33" s="492" t="s">
        <v>329</v>
      </c>
      <c r="C33" s="492"/>
      <c r="D33" s="492"/>
      <c r="E33" s="492"/>
      <c r="F33" s="492"/>
      <c r="G33" s="492"/>
      <c r="H33" s="492"/>
      <c r="I33" s="492"/>
      <c r="J33" s="492"/>
      <c r="K33" s="492"/>
      <c r="L33" s="492"/>
      <c r="M33" s="492"/>
      <c r="N33" s="492"/>
      <c r="O33" s="492"/>
    </row>
    <row r="34" spans="1:16" s="350" customFormat="1" ht="24" customHeight="1">
      <c r="A34" s="438" t="s">
        <v>343</v>
      </c>
      <c r="B34" s="494" t="s">
        <v>47</v>
      </c>
      <c r="C34" s="495"/>
      <c r="D34" s="494" t="s">
        <v>48</v>
      </c>
      <c r="E34" s="495"/>
      <c r="F34" s="494" t="s">
        <v>49</v>
      </c>
      <c r="G34" s="495"/>
      <c r="H34" s="494" t="s">
        <v>50</v>
      </c>
      <c r="I34" s="495"/>
      <c r="J34" s="494" t="s">
        <v>51</v>
      </c>
      <c r="K34" s="495"/>
      <c r="L34" s="494" t="s">
        <v>52</v>
      </c>
      <c r="M34" s="495"/>
      <c r="N34" s="494" t="s">
        <v>53</v>
      </c>
      <c r="O34" s="495"/>
    </row>
    <row r="35" spans="1:16" s="350" customFormat="1" ht="13.9" customHeight="1">
      <c r="A35" s="439" t="s">
        <v>320</v>
      </c>
      <c r="B35" s="353">
        <v>5010030010</v>
      </c>
      <c r="C35" s="143"/>
      <c r="D35" s="353">
        <v>5010031010</v>
      </c>
      <c r="E35" s="143"/>
      <c r="F35" s="353">
        <v>5010032010</v>
      </c>
      <c r="G35" s="143"/>
      <c r="H35" s="353">
        <v>5010033010</v>
      </c>
      <c r="I35" s="143"/>
      <c r="J35" s="353">
        <v>5010034010</v>
      </c>
      <c r="K35" s="143"/>
      <c r="L35" s="353">
        <v>5010035010</v>
      </c>
      <c r="M35" s="143"/>
      <c r="N35" s="353">
        <v>5010036010</v>
      </c>
      <c r="O35" s="143"/>
      <c r="P35" s="389"/>
    </row>
    <row r="36" spans="1:16" s="350" customFormat="1" ht="13.9" customHeight="1">
      <c r="A36" s="371" t="s">
        <v>321</v>
      </c>
      <c r="B36" s="353">
        <v>5010030020</v>
      </c>
      <c r="C36" s="143"/>
      <c r="D36" s="353">
        <v>5010031020</v>
      </c>
      <c r="E36" s="143"/>
      <c r="F36" s="353">
        <v>5010032020</v>
      </c>
      <c r="G36" s="143"/>
      <c r="H36" s="353">
        <v>5010033020</v>
      </c>
      <c r="I36" s="143"/>
      <c r="J36" s="353">
        <v>5010034020</v>
      </c>
      <c r="K36" s="143"/>
      <c r="L36" s="353">
        <v>5010035020</v>
      </c>
      <c r="M36" s="143"/>
      <c r="N36" s="353">
        <v>5010036020</v>
      </c>
      <c r="O36" s="143"/>
      <c r="P36" s="389"/>
    </row>
    <row r="37" spans="1:16" s="350" customFormat="1" ht="13.9" customHeight="1">
      <c r="A37" s="441" t="s">
        <v>331</v>
      </c>
      <c r="B37" s="353">
        <v>5010030025</v>
      </c>
      <c r="C37" s="143"/>
      <c r="D37" s="353">
        <v>5010031025</v>
      </c>
      <c r="E37" s="143"/>
      <c r="F37" s="353">
        <v>5010032025</v>
      </c>
      <c r="G37" s="143"/>
      <c r="H37" s="353">
        <v>5010033025</v>
      </c>
      <c r="I37" s="143"/>
      <c r="J37" s="353">
        <v>5010034025</v>
      </c>
      <c r="K37" s="143"/>
      <c r="L37" s="353">
        <v>5010035025</v>
      </c>
      <c r="M37" s="143"/>
      <c r="N37" s="353">
        <v>5010036025</v>
      </c>
      <c r="O37" s="143"/>
      <c r="P37" s="390"/>
    </row>
    <row r="38" spans="1:16" s="350" customFormat="1" ht="13.9" customHeight="1">
      <c r="A38" s="371" t="s">
        <v>322</v>
      </c>
      <c r="B38" s="353">
        <v>5010030030</v>
      </c>
      <c r="C38" s="143"/>
      <c r="D38" s="353">
        <v>5010031030</v>
      </c>
      <c r="E38" s="143"/>
      <c r="F38" s="353">
        <v>5010032030</v>
      </c>
      <c r="G38" s="143"/>
      <c r="H38" s="353">
        <v>5010033030</v>
      </c>
      <c r="I38" s="143"/>
      <c r="J38" s="353">
        <v>5010034030</v>
      </c>
      <c r="K38" s="143"/>
      <c r="L38" s="353">
        <v>5010035030</v>
      </c>
      <c r="M38" s="143"/>
      <c r="N38" s="353">
        <v>5010036030</v>
      </c>
      <c r="O38" s="143"/>
      <c r="P38" s="389"/>
    </row>
    <row r="39" spans="1:16" s="350" customFormat="1" ht="13.9" customHeight="1">
      <c r="A39" s="441" t="s">
        <v>331</v>
      </c>
      <c r="B39" s="353">
        <v>5010030035</v>
      </c>
      <c r="C39" s="143"/>
      <c r="D39" s="353">
        <v>5010031035</v>
      </c>
      <c r="E39" s="143"/>
      <c r="F39" s="353">
        <v>5010032035</v>
      </c>
      <c r="G39" s="143"/>
      <c r="H39" s="353">
        <v>5010033035</v>
      </c>
      <c r="I39" s="143"/>
      <c r="J39" s="353">
        <v>5010034035</v>
      </c>
      <c r="K39" s="143"/>
      <c r="L39" s="353">
        <v>5010035035</v>
      </c>
      <c r="M39" s="143"/>
      <c r="N39" s="353">
        <v>5010036035</v>
      </c>
      <c r="O39" s="143"/>
      <c r="P39" s="390"/>
    </row>
    <row r="40" spans="1:16" s="350" customFormat="1" ht="13.9" customHeight="1">
      <c r="A40" s="371" t="s">
        <v>323</v>
      </c>
      <c r="B40" s="353">
        <v>5010030040</v>
      </c>
      <c r="C40" s="143"/>
      <c r="D40" s="353">
        <v>5010031040</v>
      </c>
      <c r="E40" s="143"/>
      <c r="F40" s="353">
        <v>5010032040</v>
      </c>
      <c r="G40" s="143"/>
      <c r="H40" s="353">
        <v>5010033040</v>
      </c>
      <c r="I40" s="143"/>
      <c r="J40" s="353">
        <v>5010034040</v>
      </c>
      <c r="K40" s="143"/>
      <c r="L40" s="353">
        <v>5010035040</v>
      </c>
      <c r="M40" s="143"/>
      <c r="N40" s="353">
        <v>5010036040</v>
      </c>
      <c r="O40" s="143"/>
      <c r="P40" s="389"/>
    </row>
    <row r="41" spans="1:16" s="350" customFormat="1" ht="13.9" customHeight="1">
      <c r="A41" s="441" t="s">
        <v>331</v>
      </c>
      <c r="B41" s="353">
        <v>5010030045</v>
      </c>
      <c r="C41" s="143"/>
      <c r="D41" s="353">
        <v>5010031045</v>
      </c>
      <c r="E41" s="143"/>
      <c r="F41" s="353">
        <v>5010032045</v>
      </c>
      <c r="G41" s="143"/>
      <c r="H41" s="353">
        <v>5010033045</v>
      </c>
      <c r="I41" s="143"/>
      <c r="J41" s="353">
        <v>5010034045</v>
      </c>
      <c r="K41" s="143"/>
      <c r="L41" s="353">
        <v>5010035045</v>
      </c>
      <c r="M41" s="143"/>
      <c r="N41" s="353">
        <v>5010036045</v>
      </c>
      <c r="O41" s="143"/>
      <c r="P41" s="390"/>
    </row>
    <row r="42" spans="1:16" s="350" customFormat="1" ht="13.9" customHeight="1">
      <c r="A42" s="371" t="s">
        <v>324</v>
      </c>
      <c r="B42" s="353">
        <v>5010030050</v>
      </c>
      <c r="C42" s="143"/>
      <c r="D42" s="353">
        <v>5010031050</v>
      </c>
      <c r="E42" s="143"/>
      <c r="F42" s="353">
        <v>5010032050</v>
      </c>
      <c r="G42" s="143"/>
      <c r="H42" s="353">
        <v>5010033050</v>
      </c>
      <c r="I42" s="143"/>
      <c r="J42" s="353">
        <v>5010034050</v>
      </c>
      <c r="K42" s="143"/>
      <c r="L42" s="353">
        <v>5010035050</v>
      </c>
      <c r="M42" s="143"/>
      <c r="N42" s="353">
        <v>5010036050</v>
      </c>
      <c r="O42" s="143"/>
      <c r="P42" s="389"/>
    </row>
    <row r="43" spans="1:16" s="350" customFormat="1" ht="13.9" customHeight="1">
      <c r="A43" s="441" t="s">
        <v>331</v>
      </c>
      <c r="B43" s="353">
        <v>5010030055</v>
      </c>
      <c r="C43" s="143"/>
      <c r="D43" s="353">
        <v>5010031055</v>
      </c>
      <c r="E43" s="143"/>
      <c r="F43" s="353">
        <v>5010032055</v>
      </c>
      <c r="G43" s="143"/>
      <c r="H43" s="353">
        <v>5010033055</v>
      </c>
      <c r="I43" s="143"/>
      <c r="J43" s="353">
        <v>5010034055</v>
      </c>
      <c r="K43" s="143"/>
      <c r="L43" s="353">
        <v>5010035055</v>
      </c>
      <c r="M43" s="143"/>
      <c r="N43" s="353">
        <v>5010036055</v>
      </c>
      <c r="O43" s="143"/>
      <c r="P43" s="390"/>
    </row>
    <row r="44" spans="1:16" s="350" customFormat="1" ht="13.9" customHeight="1">
      <c r="A44" s="217" t="s">
        <v>325</v>
      </c>
      <c r="B44" s="399"/>
      <c r="C44" s="398"/>
      <c r="D44" s="400"/>
      <c r="E44" s="398"/>
      <c r="F44" s="400"/>
      <c r="G44" s="398"/>
      <c r="H44" s="400"/>
      <c r="I44" s="398"/>
      <c r="J44" s="400"/>
      <c r="K44" s="398"/>
      <c r="L44" s="400"/>
      <c r="M44" s="398"/>
      <c r="N44" s="400"/>
      <c r="O44" s="397"/>
      <c r="P44" s="389"/>
    </row>
    <row r="45" spans="1:16" s="350" customFormat="1" ht="14.45" customHeight="1">
      <c r="A45" s="217" t="s">
        <v>326</v>
      </c>
      <c r="B45" s="399"/>
      <c r="C45" s="398"/>
      <c r="D45" s="400"/>
      <c r="E45" s="398"/>
      <c r="F45" s="400"/>
      <c r="G45" s="398"/>
      <c r="H45" s="400"/>
      <c r="I45" s="398"/>
      <c r="J45" s="400"/>
      <c r="K45" s="398"/>
      <c r="L45" s="400"/>
      <c r="M45" s="398"/>
      <c r="N45" s="400"/>
      <c r="O45" s="397"/>
      <c r="P45" s="389"/>
    </row>
    <row r="46" spans="1:16" s="350" customFormat="1" ht="33.75">
      <c r="A46" s="361" t="s">
        <v>344</v>
      </c>
      <c r="B46" s="353">
        <v>5010030080</v>
      </c>
      <c r="C46" s="143"/>
      <c r="D46" s="353">
        <v>5010031080</v>
      </c>
      <c r="E46" s="182"/>
      <c r="F46" s="353">
        <v>5010032080</v>
      </c>
      <c r="G46" s="182"/>
      <c r="H46" s="353">
        <v>5010033080</v>
      </c>
      <c r="I46" s="182"/>
      <c r="J46" s="353">
        <v>5010034080</v>
      </c>
      <c r="K46" s="182"/>
      <c r="L46" s="353">
        <v>5010035080</v>
      </c>
      <c r="M46" s="182"/>
      <c r="N46" s="353">
        <v>5010036080</v>
      </c>
      <c r="O46" s="182"/>
      <c r="P46" s="391"/>
    </row>
    <row r="47" spans="1:16" s="350" customFormat="1" ht="13.9" customHeight="1">
      <c r="A47" s="437" t="s">
        <v>345</v>
      </c>
      <c r="B47" s="353">
        <v>5010030090</v>
      </c>
      <c r="C47" s="143"/>
      <c r="D47" s="353">
        <v>5010031090</v>
      </c>
      <c r="E47" s="143"/>
      <c r="F47" s="353">
        <v>5010032090</v>
      </c>
      <c r="G47" s="143"/>
      <c r="H47" s="353">
        <v>5010033090</v>
      </c>
      <c r="I47" s="143"/>
      <c r="J47" s="353">
        <v>5010034090</v>
      </c>
      <c r="K47" s="143"/>
      <c r="L47" s="353">
        <v>5010035090</v>
      </c>
      <c r="M47" s="143"/>
      <c r="N47" s="353">
        <v>5010036090</v>
      </c>
      <c r="O47" s="143"/>
      <c r="P47" s="389"/>
    </row>
    <row r="48" spans="1:16" s="350" customFormat="1" ht="13.9" customHeight="1">
      <c r="A48" s="437" t="s">
        <v>346</v>
      </c>
      <c r="B48" s="353">
        <v>5010030095</v>
      </c>
      <c r="C48" s="143"/>
      <c r="D48" s="353">
        <v>5010031095</v>
      </c>
      <c r="E48" s="143"/>
      <c r="F48" s="353">
        <v>5010032095</v>
      </c>
      <c r="G48" s="143"/>
      <c r="H48" s="353">
        <v>5010033095</v>
      </c>
      <c r="I48" s="143"/>
      <c r="J48" s="353">
        <v>5010034095</v>
      </c>
      <c r="K48" s="143"/>
      <c r="L48" s="353">
        <v>5010035095</v>
      </c>
      <c r="M48" s="143"/>
      <c r="N48" s="353">
        <v>5010036095</v>
      </c>
      <c r="O48" s="143"/>
      <c r="P48" s="389"/>
    </row>
    <row r="49" spans="1:15" s="350" customFormat="1" ht="13.9" customHeight="1">
      <c r="A49" s="158"/>
      <c r="B49" s="158"/>
      <c r="C49" s="158"/>
      <c r="D49" s="158"/>
      <c r="E49" s="158"/>
      <c r="F49" s="158"/>
      <c r="G49" s="158"/>
      <c r="H49" s="158"/>
      <c r="I49" s="158"/>
      <c r="J49" s="158"/>
      <c r="K49" s="158"/>
      <c r="L49" s="158"/>
      <c r="M49" s="158"/>
      <c r="N49" s="158"/>
      <c r="O49" s="158"/>
    </row>
    <row r="50" spans="1:15" s="350" customFormat="1" ht="13.9" customHeight="1">
      <c r="A50" s="158"/>
      <c r="B50" s="492" t="s">
        <v>47</v>
      </c>
      <c r="C50" s="492"/>
      <c r="D50" s="492"/>
      <c r="E50" s="492"/>
      <c r="F50" s="492"/>
      <c r="G50" s="492"/>
      <c r="H50" s="492"/>
      <c r="I50" s="492"/>
      <c r="J50" s="492"/>
      <c r="K50" s="492"/>
      <c r="L50" s="492"/>
      <c r="M50" s="492"/>
      <c r="N50" s="492"/>
      <c r="O50" s="492"/>
    </row>
    <row r="51" spans="1:15" s="388" customFormat="1" ht="23.25" customHeight="1">
      <c r="A51" s="438" t="s">
        <v>334</v>
      </c>
      <c r="B51" s="496" t="s">
        <v>47</v>
      </c>
      <c r="C51" s="495"/>
      <c r="D51" s="494" t="s">
        <v>48</v>
      </c>
      <c r="E51" s="495"/>
      <c r="F51" s="494" t="s">
        <v>49</v>
      </c>
      <c r="G51" s="495"/>
      <c r="H51" s="494" t="s">
        <v>50</v>
      </c>
      <c r="I51" s="495"/>
      <c r="J51" s="494" t="s">
        <v>51</v>
      </c>
      <c r="K51" s="495"/>
      <c r="L51" s="494" t="s">
        <v>52</v>
      </c>
      <c r="M51" s="495"/>
      <c r="N51" s="494" t="s">
        <v>53</v>
      </c>
      <c r="O51" s="495"/>
    </row>
    <row r="52" spans="1:15" s="350" customFormat="1" ht="13.9" customHeight="1">
      <c r="A52" s="439" t="s">
        <v>320</v>
      </c>
      <c r="B52" s="353">
        <v>5010040010</v>
      </c>
      <c r="C52" s="143"/>
      <c r="D52" s="353">
        <v>5010041010</v>
      </c>
      <c r="E52" s="143"/>
      <c r="F52" s="353">
        <v>5010042010</v>
      </c>
      <c r="G52" s="143"/>
      <c r="H52" s="353">
        <v>5010043010</v>
      </c>
      <c r="I52" s="143"/>
      <c r="J52" s="353">
        <v>5010044010</v>
      </c>
      <c r="K52" s="143"/>
      <c r="L52" s="353">
        <v>5010045010</v>
      </c>
      <c r="M52" s="143"/>
      <c r="N52" s="353">
        <v>5010046010</v>
      </c>
      <c r="O52" s="143"/>
    </row>
    <row r="53" spans="1:15" s="350" customFormat="1" ht="13.9" customHeight="1">
      <c r="A53" s="371" t="s">
        <v>321</v>
      </c>
      <c r="B53" s="353">
        <v>5010040020</v>
      </c>
      <c r="C53" s="143"/>
      <c r="D53" s="353">
        <v>5010041020</v>
      </c>
      <c r="E53" s="143"/>
      <c r="F53" s="353">
        <v>5010042020</v>
      </c>
      <c r="G53" s="143"/>
      <c r="H53" s="353">
        <v>5010043020</v>
      </c>
      <c r="I53" s="143"/>
      <c r="J53" s="353">
        <v>5010044020</v>
      </c>
      <c r="K53" s="143"/>
      <c r="L53" s="353">
        <v>5010045020</v>
      </c>
      <c r="M53" s="143"/>
      <c r="N53" s="353">
        <v>5010046020</v>
      </c>
      <c r="O53" s="143"/>
    </row>
    <row r="54" spans="1:15" s="350" customFormat="1" ht="13.9" customHeight="1">
      <c r="A54" s="371" t="s">
        <v>322</v>
      </c>
      <c r="B54" s="353">
        <v>5010040030</v>
      </c>
      <c r="C54" s="143"/>
      <c r="D54" s="353">
        <v>5010041030</v>
      </c>
      <c r="E54" s="143"/>
      <c r="F54" s="353">
        <v>5010042030</v>
      </c>
      <c r="G54" s="143"/>
      <c r="H54" s="353">
        <v>5010043030</v>
      </c>
      <c r="I54" s="143"/>
      <c r="J54" s="353">
        <v>5010044030</v>
      </c>
      <c r="K54" s="143"/>
      <c r="L54" s="353">
        <v>5010045030</v>
      </c>
      <c r="M54" s="143"/>
      <c r="N54" s="353">
        <v>5010046030</v>
      </c>
      <c r="O54" s="143"/>
    </row>
    <row r="55" spans="1:15" s="350" customFormat="1" ht="13.9" customHeight="1">
      <c r="A55" s="371" t="s">
        <v>323</v>
      </c>
      <c r="B55" s="353">
        <v>5010040040</v>
      </c>
      <c r="C55" s="143"/>
      <c r="D55" s="353">
        <v>5010041040</v>
      </c>
      <c r="E55" s="143"/>
      <c r="F55" s="353">
        <v>5010042040</v>
      </c>
      <c r="G55" s="143"/>
      <c r="H55" s="353">
        <v>5010043040</v>
      </c>
      <c r="I55" s="143"/>
      <c r="J55" s="353">
        <v>5010044040</v>
      </c>
      <c r="K55" s="143"/>
      <c r="L55" s="353">
        <v>5010045040</v>
      </c>
      <c r="M55" s="143"/>
      <c r="N55" s="353">
        <v>5010046040</v>
      </c>
      <c r="O55" s="143"/>
    </row>
    <row r="56" spans="1:15" s="350" customFormat="1" ht="13.9" customHeight="1">
      <c r="A56" s="371" t="s">
        <v>324</v>
      </c>
      <c r="B56" s="353">
        <v>5010040050</v>
      </c>
      <c r="C56" s="143"/>
      <c r="D56" s="353">
        <v>5010041050</v>
      </c>
      <c r="E56" s="143"/>
      <c r="F56" s="353">
        <v>5010042050</v>
      </c>
      <c r="G56" s="143"/>
      <c r="H56" s="353">
        <v>5010043050</v>
      </c>
      <c r="I56" s="143"/>
      <c r="J56" s="353">
        <v>5010044050</v>
      </c>
      <c r="K56" s="143"/>
      <c r="L56" s="353">
        <v>5010045050</v>
      </c>
      <c r="M56" s="143"/>
      <c r="N56" s="353">
        <v>5010046050</v>
      </c>
      <c r="O56" s="143"/>
    </row>
    <row r="57" spans="1:15" s="350" customFormat="1" ht="14.45" customHeight="1">
      <c r="A57" s="217" t="s">
        <v>325</v>
      </c>
      <c r="B57" s="399"/>
      <c r="C57" s="397"/>
      <c r="D57" s="353">
        <v>5010041060</v>
      </c>
      <c r="E57" s="436"/>
      <c r="F57" s="353">
        <v>5010042060</v>
      </c>
      <c r="G57" s="440"/>
      <c r="H57" s="399"/>
      <c r="I57" s="398"/>
      <c r="J57" s="400"/>
      <c r="K57" s="398"/>
      <c r="L57" s="400"/>
      <c r="M57" s="398"/>
      <c r="N57" s="400"/>
      <c r="O57" s="397"/>
    </row>
    <row r="58" spans="1:15" s="350" customFormat="1" ht="13.9" customHeight="1">
      <c r="A58" s="217" t="s">
        <v>326</v>
      </c>
      <c r="B58" s="399"/>
      <c r="C58" s="398"/>
      <c r="D58" s="400"/>
      <c r="E58" s="396"/>
      <c r="F58" s="400"/>
      <c r="G58" s="397"/>
      <c r="H58" s="353">
        <v>5010043070</v>
      </c>
      <c r="I58" s="436"/>
      <c r="J58" s="353">
        <v>5010044070</v>
      </c>
      <c r="K58" s="436"/>
      <c r="L58" s="353">
        <v>5010045070</v>
      </c>
      <c r="M58" s="436"/>
      <c r="N58" s="353">
        <v>5010046070</v>
      </c>
      <c r="O58" s="436"/>
    </row>
    <row r="59" spans="1:15" s="350" customFormat="1" ht="25.9" customHeight="1">
      <c r="A59" s="361" t="s">
        <v>333</v>
      </c>
      <c r="B59" s="353">
        <v>5010040080</v>
      </c>
      <c r="C59" s="143"/>
      <c r="D59" s="353">
        <v>5010041080</v>
      </c>
      <c r="E59" s="143"/>
      <c r="F59" s="353">
        <v>5010042080</v>
      </c>
      <c r="G59" s="143"/>
      <c r="H59" s="353">
        <v>5010043080</v>
      </c>
      <c r="I59" s="143"/>
      <c r="J59" s="353">
        <v>5010044080</v>
      </c>
      <c r="K59" s="143"/>
      <c r="L59" s="353">
        <v>5010045080</v>
      </c>
      <c r="M59" s="143"/>
      <c r="N59" s="353">
        <v>5010046080</v>
      </c>
      <c r="O59" s="143"/>
    </row>
    <row r="60" spans="1:15" s="350" customFormat="1" ht="13.9" customHeight="1">
      <c r="A60" s="437" t="s">
        <v>330</v>
      </c>
      <c r="B60" s="353">
        <v>5010040090</v>
      </c>
      <c r="C60" s="143"/>
      <c r="D60" s="353">
        <v>5010041090</v>
      </c>
      <c r="E60" s="143"/>
      <c r="F60" s="353">
        <v>5010042090</v>
      </c>
      <c r="G60" s="143"/>
      <c r="H60" s="353">
        <v>5010043090</v>
      </c>
      <c r="I60" s="143"/>
      <c r="J60" s="353">
        <v>5010044090</v>
      </c>
      <c r="K60" s="143"/>
      <c r="L60" s="353">
        <v>5010045090</v>
      </c>
      <c r="M60" s="143"/>
      <c r="N60" s="353">
        <v>5010046090</v>
      </c>
      <c r="O60" s="143"/>
    </row>
    <row r="61" spans="1:15" s="350" customFormat="1" ht="13.9" customHeight="1">
      <c r="A61" s="158"/>
      <c r="B61" s="158"/>
      <c r="C61" s="158"/>
      <c r="D61" s="158"/>
      <c r="E61" s="158"/>
      <c r="F61" s="158"/>
      <c r="G61" s="158"/>
      <c r="H61" s="158"/>
      <c r="I61" s="158"/>
      <c r="J61" s="158"/>
      <c r="K61" s="158"/>
      <c r="L61" s="158"/>
      <c r="M61" s="158"/>
      <c r="N61" s="158"/>
      <c r="O61" s="435" t="s">
        <v>316</v>
      </c>
    </row>
    <row r="62" spans="1:15" s="350" customFormat="1" ht="13.9" customHeight="1">
      <c r="A62" s="158"/>
      <c r="B62" s="158"/>
      <c r="C62" s="158"/>
      <c r="D62" s="158"/>
      <c r="E62" s="158"/>
      <c r="F62" s="158"/>
      <c r="G62" s="158"/>
      <c r="H62" s="158"/>
      <c r="I62" s="158"/>
      <c r="J62" s="158"/>
      <c r="K62" s="158"/>
      <c r="L62" s="158"/>
      <c r="M62" s="158"/>
      <c r="N62" s="158"/>
      <c r="O62" s="20" t="s">
        <v>121</v>
      </c>
    </row>
    <row r="63" spans="1:15" s="350" customFormat="1" ht="13.9" customHeight="1"/>
    <row r="64" spans="1:15" s="350" customFormat="1" ht="13.9" customHeight="1"/>
    <row r="65" s="350" customFormat="1" ht="13.9" customHeight="1"/>
    <row r="66" s="350" customFormat="1" ht="13.9" customHeight="1"/>
    <row r="67" s="350" customFormat="1" ht="13.9" customHeight="1"/>
    <row r="68" s="350" customFormat="1" ht="13.9" customHeight="1"/>
    <row r="69" s="350" customFormat="1" ht="13.9" customHeight="1"/>
  </sheetData>
  <mergeCells count="37">
    <mergeCell ref="B50:O50"/>
    <mergeCell ref="B51:C51"/>
    <mergeCell ref="D51:E51"/>
    <mergeCell ref="F51:G51"/>
    <mergeCell ref="H51:I51"/>
    <mergeCell ref="J51:K51"/>
    <mergeCell ref="L51:M51"/>
    <mergeCell ref="N51:O51"/>
    <mergeCell ref="B33:O33"/>
    <mergeCell ref="B34:C34"/>
    <mergeCell ref="D34:E34"/>
    <mergeCell ref="F34:G34"/>
    <mergeCell ref="H34:I34"/>
    <mergeCell ref="J34:K34"/>
    <mergeCell ref="L34:M34"/>
    <mergeCell ref="N34:O34"/>
    <mergeCell ref="N9:O9"/>
    <mergeCell ref="B20:O20"/>
    <mergeCell ref="B21:C21"/>
    <mergeCell ref="D21:E21"/>
    <mergeCell ref="F21:G21"/>
    <mergeCell ref="H21:I21"/>
    <mergeCell ref="J21:K21"/>
    <mergeCell ref="L21:M21"/>
    <mergeCell ref="N21:O21"/>
    <mergeCell ref="B9:C9"/>
    <mergeCell ref="D9:E9"/>
    <mergeCell ref="F9:G9"/>
    <mergeCell ref="H9:I9"/>
    <mergeCell ref="J9:K9"/>
    <mergeCell ref="L9:M9"/>
    <mergeCell ref="B8:O8"/>
    <mergeCell ref="B3:M3"/>
    <mergeCell ref="A4:O4"/>
    <mergeCell ref="A5:O5"/>
    <mergeCell ref="A6:O6"/>
    <mergeCell ref="A7:O7"/>
  </mergeCells>
  <printOptions horizontalCentered="1"/>
  <pageMargins left="0.39370078740157483" right="0.39370078740157483" top="0.39370078740157483" bottom="0.39370078740157483" header="0.39370078740157483" footer="0.39370078740157483"/>
  <pageSetup paperSize="5" scale="58" orientation="landscape"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4C081EED9C90B54F98FF06E55CA4DAAAF03F0088C3A39AF7881E489391D4609D5449A7" ma:contentTypeVersion="24" ma:contentTypeDescription="Create a new document." ma:contentTypeScope="" ma:versionID="2d90a557145a2ce199d4ef0d8c0bba45">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5d40d7d3460fcd37433259c2f6a9b7b2"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k5f8aeaceeb7434cbd9becc33a65ad3e" minOccurs="0"/>
                <xsd:element ref="ns2:fc113c14c0e54f079b941e03fbdf340b" minOccurs="0"/>
                <xsd:element ref="ns3:OsfiPeerGroup" minOccurs="0"/>
                <xsd:element ref="ns3:OsfiSupervisoryArea" minOccurs="0"/>
                <xsd:element ref="ns2:a36c359446dc4635be72f7f662985508" minOccurs="0"/>
                <xsd:element ref="ns2:pd5e1fd5a7e64ff28ea28d0be5cac3eb" minOccurs="0"/>
                <xsd:element ref="ns2:OsfiSortableZFIExternalOrganization" minOccurs="0"/>
                <xsd:element ref="ns2:f71563bc237448539d0a415ecd52b284" minOccurs="0"/>
                <xsd:element ref="ns2:OsfiCheckedOutDate" minOccurs="0"/>
                <xsd:element ref="ns3: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k5f8aeaceeb7434cbd9becc33a65ad3e" ma:index="3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0" nillable="true" ma:taxonomy="true" ma:internalName="fc113c14c0e54f079b941e03fbdf340b" ma:taxonomyFieldName="OsfiFIName" ma:displayName="FI Name" ma:readOnly="true" ma:fieldId="{fc113c14-c0e5-4f07-9b94-1e03fbdf340b}" ma:taxonomyMulti="true" ma:sspId="f7cfa73b-c952-4f84-be9f-6ced85f31ca3" ma:termSetId="bbc1470d-a486-4861-8558-54557fa29200" ma:anchorId="00000000-0000-0000-0000-000000000000" ma:open="false" ma:isKeyword="false">
      <xsd:complexType>
        <xsd:sequence>
          <xsd:element ref="pc:Terms" minOccurs="0" maxOccurs="1"/>
        </xsd:sequence>
      </xsd:complexType>
    </xsd:element>
    <xsd:element name="a36c359446dc4635be72f7f662985508" ma:index="44"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pd5e1fd5a7e64ff28ea28d0be5cac3eb" ma:index="46"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SortableZFIExternalOrganization" ma:index="48" nillable="true" ma:displayName="External Organization" ma:hidden="true" ma:internalName="OsfiSortableZFIExternalOrganization" ma:readOnly="false">
      <xsd:simpleType>
        <xsd:restriction base="dms:Text"/>
      </xsd:simpleType>
    </xsd:element>
    <xsd:element name="f71563bc237448539d0a415ecd52b284" ma:index="49" nillable="true" ma:taxonomy="true" ma:internalName="f71563bc237448539d0a415ecd52b284" ma:taxonomyFieldName="OsfiInformationProvider" ma:displayName="Information Provider" ma:indexed="true" ma:readOnly="false" ma:fieldId="{f71563bc-2374-4853-9d0a-415ecd52b284}" ma:sspId="f7cfa73b-c952-4f84-be9f-6ced85f31ca3" ma:termSetId="2ef57f7a-fe61-4dd1-81ca-814fe5701570" ma:anchorId="00000000-0000-0000-0000-000000000000" ma:open="false" ma:isKeyword="false">
      <xsd:complexType>
        <xsd:sequence>
          <xsd:element ref="pc:Terms" minOccurs="0" maxOccurs="1"/>
        </xsd:sequence>
      </xsd:complexType>
    </xsd:element>
    <xsd:element name="OsfiCheckedOutDate" ma:index="51" nillable="true" ma:displayName="Checked Out Date" ma:format="DateOnly" ma:hidden="true" ma:internalName="OsfiCheckedOu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2"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SupervisoryArea" ma:index="43"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l3ddcbf70d1346efa991b9cec7ac2488" ma:index="53" nillable="true" ma:taxonomy="true" ma:internalName="l3ddcbf70d1346efa991b9cec7ac2488" ma:taxonomyFieldName="OsfiSupervisoryAreaMM" ma:displayName="Supervisory Area" ma:readOnly="true" ma:fieldId="{53ddcbf7-0d13-46ef-a991-b9cec7ac2488}" ma:sspId="f7cfa73b-c952-4f84-be9f-6ced85f31c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82CAF2CC-984B-479A-8E79-2FE41F0FED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964124-5855-443B-9917-6451C5189B95}">
  <ds:schemaRefs>
    <ds:schemaRef ds:uri="http://schemas.microsoft.com/sharepoint/events"/>
  </ds:schemaRefs>
</ds:datastoreItem>
</file>

<file path=customXml/itemProps3.xml><?xml version="1.0" encoding="utf-8"?>
<ds:datastoreItem xmlns:ds="http://schemas.openxmlformats.org/officeDocument/2006/customXml" ds:itemID="{306EC625-9128-4262-A866-4416C2694789}"/>
</file>

<file path=customXml/itemProps4.xml><?xml version="1.0" encoding="utf-8"?>
<ds:datastoreItem xmlns:ds="http://schemas.openxmlformats.org/officeDocument/2006/customXml" ds:itemID="{0CF4B7FF-C300-4444-BE5E-6500231E91FD}">
  <ds:schemaRefs>
    <ds:schemaRef ds:uri="http://schemas.microsoft.com/sharepoint/v3/contenttype/forms"/>
  </ds:schemaRefs>
</ds:datastoreItem>
</file>

<file path=customXml/itemProps5.xml><?xml version="1.0" encoding="utf-8"?>
<ds:datastoreItem xmlns:ds="http://schemas.openxmlformats.org/officeDocument/2006/customXml" ds:itemID="{D35FB480-B5B1-4D4E-BC62-83DEB7225279}">
  <ds:schemaRefs>
    <ds:schemaRef ds:uri="http://schemas.microsoft.com/office/2006/documentManagement/types"/>
    <ds:schemaRef ds:uri="http://www.w3.org/XML/1998/namespace"/>
    <ds:schemaRef ds:uri="f5a7e35f-036f-43ba-9bd6-dfccb735f6f0"/>
    <ds:schemaRef ds:uri="http://purl.org/dc/elements/1.1/"/>
    <ds:schemaRef ds:uri="http://schemas.openxmlformats.org/package/2006/metadata/core-properties"/>
    <ds:schemaRef ds:uri="b73fe759-8729-4fda-8521-02819c14bfcb"/>
    <ds:schemaRef ds:uri="http://schemas.microsoft.com/sharepoint/v3"/>
    <ds:schemaRef ds:uri="http://purl.org/dc/dcmitype/"/>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1081</vt:i4>
      </vt:variant>
    </vt:vector>
  </HeadingPairs>
  <TitlesOfParts>
    <vt:vector size="1096" baseType="lpstr">
      <vt:lpstr>COVER</vt:lpstr>
      <vt:lpstr>10.100</vt:lpstr>
      <vt:lpstr>20.100</vt:lpstr>
      <vt:lpstr>20.200</vt:lpstr>
      <vt:lpstr>20.300</vt:lpstr>
      <vt:lpstr>20.600</vt:lpstr>
      <vt:lpstr>30.000</vt:lpstr>
      <vt:lpstr>50.000</vt:lpstr>
      <vt:lpstr>50.100</vt:lpstr>
      <vt:lpstr>60.000</vt:lpstr>
      <vt:lpstr>80.000</vt:lpstr>
      <vt:lpstr>90.000</vt:lpstr>
      <vt:lpstr>110.000</vt:lpstr>
      <vt:lpstr>120.000</vt:lpstr>
      <vt:lpstr>120.100</vt:lpstr>
      <vt:lpstr>'10.100'!D1010010010</vt:lpstr>
      <vt:lpstr>'10.100'!D1010010020</vt:lpstr>
      <vt:lpstr>'10.100'!D1010010030</vt:lpstr>
      <vt:lpstr>'10.100'!D1010010040</vt:lpstr>
      <vt:lpstr>'10.100'!D1010010050</vt:lpstr>
      <vt:lpstr>'10.100'!D1010010060</vt:lpstr>
      <vt:lpstr>'10.100'!D1010010070</vt:lpstr>
      <vt:lpstr>'10.100'!D1010010080</vt:lpstr>
      <vt:lpstr>'10.100'!D1010010160</vt:lpstr>
      <vt:lpstr>'10.100'!D1010010220</vt:lpstr>
      <vt:lpstr>'10.100'!D1010010280</vt:lpstr>
      <vt:lpstr>'10.100'!D1010010290</vt:lpstr>
      <vt:lpstr>'10.100'!D1010010300</vt:lpstr>
      <vt:lpstr>'10.100'!D1010010310</vt:lpstr>
      <vt:lpstr>'10.100'!D1010010320</vt:lpstr>
      <vt:lpstr>'10.100'!D1010010330</vt:lpstr>
      <vt:lpstr>'10.100'!D1010010340</vt:lpstr>
      <vt:lpstr>'10.100'!D1010010360</vt:lpstr>
      <vt:lpstr>'110.000'!D11000010010</vt:lpstr>
      <vt:lpstr>'110.000'!D11000010011</vt:lpstr>
      <vt:lpstr>'110.000'!D11000010020</vt:lpstr>
      <vt:lpstr>'110.000'!D11000010030</vt:lpstr>
      <vt:lpstr>'110.000'!D11000010040</vt:lpstr>
      <vt:lpstr>'110.000'!D11000010050</vt:lpstr>
      <vt:lpstr>'110.000'!D11000010051</vt:lpstr>
      <vt:lpstr>'110.000'!D11000010060</vt:lpstr>
      <vt:lpstr>'110.000'!D11000010070</vt:lpstr>
      <vt:lpstr>'110.000'!D11000010080</vt:lpstr>
      <vt:lpstr>'110.000'!D11000010090</vt:lpstr>
      <vt:lpstr>'110.000'!D11000010091</vt:lpstr>
      <vt:lpstr>'110.000'!D11000010100</vt:lpstr>
      <vt:lpstr>'110.000'!D11000010110</vt:lpstr>
      <vt:lpstr>'110.000'!D11000010120</vt:lpstr>
      <vt:lpstr>'110.000'!D11000011010</vt:lpstr>
      <vt:lpstr>'110.000'!D11000011011</vt:lpstr>
      <vt:lpstr>'110.000'!D11000011020</vt:lpstr>
      <vt:lpstr>'110.000'!D11000011030</vt:lpstr>
      <vt:lpstr>'110.000'!D11000011040</vt:lpstr>
      <vt:lpstr>'110.000'!D11000011050</vt:lpstr>
      <vt:lpstr>'110.000'!D11000011051</vt:lpstr>
      <vt:lpstr>'110.000'!D11000011060</vt:lpstr>
      <vt:lpstr>'110.000'!D11000011070</vt:lpstr>
      <vt:lpstr>'110.000'!D11000011080</vt:lpstr>
      <vt:lpstr>'110.000'!D11000011090</vt:lpstr>
      <vt:lpstr>'110.000'!D11000011091</vt:lpstr>
      <vt:lpstr>'110.000'!D11000011100</vt:lpstr>
      <vt:lpstr>'110.000'!D11000011110</vt:lpstr>
      <vt:lpstr>'110.000'!D11000011120</vt:lpstr>
      <vt:lpstr>'110.000'!D11000012010</vt:lpstr>
      <vt:lpstr>'110.000'!D11000012011</vt:lpstr>
      <vt:lpstr>'110.000'!D11000012020</vt:lpstr>
      <vt:lpstr>'110.000'!D11000012030</vt:lpstr>
      <vt:lpstr>'110.000'!D11000012040</vt:lpstr>
      <vt:lpstr>'110.000'!D11000012050</vt:lpstr>
      <vt:lpstr>'110.000'!D11000012051</vt:lpstr>
      <vt:lpstr>'110.000'!D11000012060</vt:lpstr>
      <vt:lpstr>'110.000'!D11000012070</vt:lpstr>
      <vt:lpstr>'110.000'!D11000012080</vt:lpstr>
      <vt:lpstr>'110.000'!D11000012090</vt:lpstr>
      <vt:lpstr>'110.000'!D11000012091</vt:lpstr>
      <vt:lpstr>'110.000'!D11000012100</vt:lpstr>
      <vt:lpstr>'110.000'!D11000012110</vt:lpstr>
      <vt:lpstr>'110.000'!D11000012120</vt:lpstr>
      <vt:lpstr>'110.000'!D11000013010</vt:lpstr>
      <vt:lpstr>'110.000'!D11000013011</vt:lpstr>
      <vt:lpstr>'110.000'!D11000013020</vt:lpstr>
      <vt:lpstr>'110.000'!D11000013030</vt:lpstr>
      <vt:lpstr>'110.000'!D11000013040</vt:lpstr>
      <vt:lpstr>'110.000'!D11000013050</vt:lpstr>
      <vt:lpstr>'110.000'!D11000013051</vt:lpstr>
      <vt:lpstr>'110.000'!D11000013060</vt:lpstr>
      <vt:lpstr>'110.000'!D11000013070</vt:lpstr>
      <vt:lpstr>'110.000'!D11000013080</vt:lpstr>
      <vt:lpstr>'110.000'!D11000013090</vt:lpstr>
      <vt:lpstr>'110.000'!D11000013091</vt:lpstr>
      <vt:lpstr>'110.000'!D11000013100</vt:lpstr>
      <vt:lpstr>'110.000'!D11000013110</vt:lpstr>
      <vt:lpstr>'110.000'!D11000013120</vt:lpstr>
      <vt:lpstr>'110.000'!D11000014010</vt:lpstr>
      <vt:lpstr>'110.000'!D11000014011</vt:lpstr>
      <vt:lpstr>'110.000'!D11000014020</vt:lpstr>
      <vt:lpstr>'110.000'!D11000014030</vt:lpstr>
      <vt:lpstr>'110.000'!D11000014040</vt:lpstr>
      <vt:lpstr>'110.000'!D11000014050</vt:lpstr>
      <vt:lpstr>'110.000'!D11000014051</vt:lpstr>
      <vt:lpstr>'110.000'!D11000014060</vt:lpstr>
      <vt:lpstr>'110.000'!D11000014070</vt:lpstr>
      <vt:lpstr>'110.000'!D11000014080</vt:lpstr>
      <vt:lpstr>'110.000'!D11000014090</vt:lpstr>
      <vt:lpstr>'110.000'!D11000014091</vt:lpstr>
      <vt:lpstr>'110.000'!D11000014100</vt:lpstr>
      <vt:lpstr>'110.000'!D11000014110</vt:lpstr>
      <vt:lpstr>'110.000'!D11000014120</vt:lpstr>
      <vt:lpstr>'110.000'!D11000015010</vt:lpstr>
      <vt:lpstr>'110.000'!D11000015011</vt:lpstr>
      <vt:lpstr>'110.000'!D11000015020</vt:lpstr>
      <vt:lpstr>'110.000'!D11000015030</vt:lpstr>
      <vt:lpstr>'110.000'!D11000015040</vt:lpstr>
      <vt:lpstr>'110.000'!D11000015050</vt:lpstr>
      <vt:lpstr>'110.000'!D11000015051</vt:lpstr>
      <vt:lpstr>'110.000'!D11000015060</vt:lpstr>
      <vt:lpstr>'110.000'!D11000015070</vt:lpstr>
      <vt:lpstr>'110.000'!D11000015080</vt:lpstr>
      <vt:lpstr>'110.000'!D11000015090</vt:lpstr>
      <vt:lpstr>'110.000'!D11000015091</vt:lpstr>
      <vt:lpstr>'110.000'!D11000015100</vt:lpstr>
      <vt:lpstr>'110.000'!D11000015110</vt:lpstr>
      <vt:lpstr>'110.000'!D11000015120</vt:lpstr>
      <vt:lpstr>'110.000'!D11000019010</vt:lpstr>
      <vt:lpstr>'110.000'!D11000019011</vt:lpstr>
      <vt:lpstr>'110.000'!D11000019020</vt:lpstr>
      <vt:lpstr>'110.000'!D11000019030</vt:lpstr>
      <vt:lpstr>'110.000'!D11000019040</vt:lpstr>
      <vt:lpstr>'110.000'!D11000019050</vt:lpstr>
      <vt:lpstr>'110.000'!D11000019051</vt:lpstr>
      <vt:lpstr>'110.000'!D11000019060</vt:lpstr>
      <vt:lpstr>'110.000'!D11000019070</vt:lpstr>
      <vt:lpstr>'110.000'!D11000019080</vt:lpstr>
      <vt:lpstr>'110.000'!D11000019090</vt:lpstr>
      <vt:lpstr>'110.000'!D11000019091</vt:lpstr>
      <vt:lpstr>'110.000'!D11000019100</vt:lpstr>
      <vt:lpstr>'110.000'!D11000019110</vt:lpstr>
      <vt:lpstr>'110.000'!D11000019120</vt:lpstr>
      <vt:lpstr>'120.000'!D12000010010</vt:lpstr>
      <vt:lpstr>'120.000'!D12000010020</vt:lpstr>
      <vt:lpstr>'120.000'!D12000010030</vt:lpstr>
      <vt:lpstr>'120.000'!D12000010040</vt:lpstr>
      <vt:lpstr>'120.000'!D12000010050</vt:lpstr>
      <vt:lpstr>'120.000'!D12000010060</vt:lpstr>
      <vt:lpstr>'120.000'!D12000010070</vt:lpstr>
      <vt:lpstr>'120.000'!D12000010150</vt:lpstr>
      <vt:lpstr>'120.000'!D12000010210</vt:lpstr>
      <vt:lpstr>'120.000'!D12000010270</vt:lpstr>
      <vt:lpstr>'120.000'!D12000010280</vt:lpstr>
      <vt:lpstr>'120.000'!D12000010290</vt:lpstr>
      <vt:lpstr>'120.000'!D12000010300</vt:lpstr>
      <vt:lpstr>'120.000'!D12000010310</vt:lpstr>
      <vt:lpstr>'120.000'!D12000010320</vt:lpstr>
      <vt:lpstr>'120.000'!D12000010330</vt:lpstr>
      <vt:lpstr>'120.000'!D12000010340</vt:lpstr>
      <vt:lpstr>'120.100'!D12010010010</vt:lpstr>
      <vt:lpstr>'120.100'!D12010010070</vt:lpstr>
      <vt:lpstr>'120.100'!D12010010080</vt:lpstr>
      <vt:lpstr>'120.100'!D12010010100</vt:lpstr>
      <vt:lpstr>'120.100'!D12010010110</vt:lpstr>
      <vt:lpstr>'120.100'!D12010010120</vt:lpstr>
      <vt:lpstr>'120.100'!D12010010130</vt:lpstr>
      <vt:lpstr>'120.100'!D12010010160</vt:lpstr>
      <vt:lpstr>'120.100'!D12010010170</vt:lpstr>
      <vt:lpstr>'120.100'!D12010010180</vt:lpstr>
      <vt:lpstr>'120.100'!D12010010190</vt:lpstr>
      <vt:lpstr>'120.100'!D12010010220</vt:lpstr>
      <vt:lpstr>'120.100'!D12010010230</vt:lpstr>
      <vt:lpstr>'120.100'!D12010010240</vt:lpstr>
      <vt:lpstr>'120.100'!D12010010250</vt:lpstr>
      <vt:lpstr>'120.100'!D12010010260</vt:lpstr>
      <vt:lpstr>'120.100'!D12010010270</vt:lpstr>
      <vt:lpstr>'120.100'!D12010010290</vt:lpstr>
      <vt:lpstr>'120.100'!D12010010300</vt:lpstr>
      <vt:lpstr>'120.100'!D12010010320</vt:lpstr>
      <vt:lpstr>'120.100'!D12010010330</vt:lpstr>
      <vt:lpstr>'120.100'!D12010010340</vt:lpstr>
      <vt:lpstr>'20.100'!D2010010010</vt:lpstr>
      <vt:lpstr>'20.100'!D2010010020</vt:lpstr>
      <vt:lpstr>'20.100'!D2010010030</vt:lpstr>
      <vt:lpstr>'20.100'!D2010010050</vt:lpstr>
      <vt:lpstr>'20.100'!D2010010060</vt:lpstr>
      <vt:lpstr>'20.100'!D2010010070</vt:lpstr>
      <vt:lpstr>'20.100'!D2010010080</vt:lpstr>
      <vt:lpstr>'20.100'!D2010010100</vt:lpstr>
      <vt:lpstr>'20.100'!D2010010120</vt:lpstr>
      <vt:lpstr>'20.100'!D2010010130</vt:lpstr>
      <vt:lpstr>'20.100'!D2010010140</vt:lpstr>
      <vt:lpstr>'20.100'!D2010010150</vt:lpstr>
      <vt:lpstr>'20.100'!D2010010160</vt:lpstr>
      <vt:lpstr>'20.100'!D2010010170</vt:lpstr>
      <vt:lpstr>'20.100'!D2010010180</vt:lpstr>
      <vt:lpstr>'20.100'!D2010010190</vt:lpstr>
      <vt:lpstr>'20.100'!D2010010200</vt:lpstr>
      <vt:lpstr>'20.100'!D2010010210</vt:lpstr>
      <vt:lpstr>'20.100'!D2010010220</vt:lpstr>
      <vt:lpstr>'20.100'!D2010010230</vt:lpstr>
      <vt:lpstr>'20.100'!D2010010240</vt:lpstr>
      <vt:lpstr>D2010010250</vt:lpstr>
      <vt:lpstr>'20.200'!D2020010010</vt:lpstr>
      <vt:lpstr>'20.200'!D2020010020</vt:lpstr>
      <vt:lpstr>'20.200'!D2020010030</vt:lpstr>
      <vt:lpstr>'20.200'!D2020010040</vt:lpstr>
      <vt:lpstr>'20.200'!D2020010070</vt:lpstr>
      <vt:lpstr>'20.200'!D2020010080</vt:lpstr>
      <vt:lpstr>'20.200'!D2020010090</vt:lpstr>
      <vt:lpstr>'20.200'!D2020010100</vt:lpstr>
      <vt:lpstr>'20.200'!D2020010110</vt:lpstr>
      <vt:lpstr>'20.200'!D2020010130</vt:lpstr>
      <vt:lpstr>'20.200'!D2020010150</vt:lpstr>
      <vt:lpstr>'20.200'!D2020010170</vt:lpstr>
      <vt:lpstr>'20.200'!D2020010180</vt:lpstr>
      <vt:lpstr>'20.200'!D2020010190</vt:lpstr>
      <vt:lpstr>'20.200'!D2020010210</vt:lpstr>
      <vt:lpstr>'20.200'!D2020010220</vt:lpstr>
      <vt:lpstr>'20.200'!D2020010230</vt:lpstr>
      <vt:lpstr>'20.200'!D2020010240</vt:lpstr>
      <vt:lpstr>'20.200'!D2020010250</vt:lpstr>
      <vt:lpstr>'20.200'!D2020010260</vt:lpstr>
      <vt:lpstr>'20.200'!D2020010270</vt:lpstr>
      <vt:lpstr>'20.200'!D2020010280</vt:lpstr>
      <vt:lpstr>'20.300'!D2030010110</vt:lpstr>
      <vt:lpstr>'20.300'!D2030010120</vt:lpstr>
      <vt:lpstr>'20.300'!D2030010130</vt:lpstr>
      <vt:lpstr>'20.300'!D2030010140</vt:lpstr>
      <vt:lpstr>'20.300'!D2030010150</vt:lpstr>
      <vt:lpstr>'20.300'!D2030010160</vt:lpstr>
      <vt:lpstr>'20.300'!D2030010170</vt:lpstr>
      <vt:lpstr>'20.300'!D2030010180</vt:lpstr>
      <vt:lpstr>'20.300'!D2030010220</vt:lpstr>
      <vt:lpstr>'20.300'!D2030010230</vt:lpstr>
      <vt:lpstr>'20.300'!D2030010240</vt:lpstr>
      <vt:lpstr>'20.300'!D2030010250</vt:lpstr>
      <vt:lpstr>'20.300'!D2030010260</vt:lpstr>
      <vt:lpstr>'20.300'!D2030010270</vt:lpstr>
      <vt:lpstr>'20.300'!D2030010280</vt:lpstr>
      <vt:lpstr>'20.300'!D2030010290</vt:lpstr>
      <vt:lpstr>'20.600'!D2060010020</vt:lpstr>
      <vt:lpstr>'20.600'!D2060010060</vt:lpstr>
      <vt:lpstr>'20.600'!D2060010070</vt:lpstr>
      <vt:lpstr>'20.600'!D2060010080</vt:lpstr>
      <vt:lpstr>'20.600'!D2060010090</vt:lpstr>
      <vt:lpstr>'20.600'!D2060010100</vt:lpstr>
      <vt:lpstr>'20.600'!D2060010110</vt:lpstr>
      <vt:lpstr>'20.600'!D2060010120</vt:lpstr>
      <vt:lpstr>'20.600'!D2060010130</vt:lpstr>
      <vt:lpstr>'30.000'!D3000010010</vt:lpstr>
      <vt:lpstr>'30.000'!D3000010020</vt:lpstr>
      <vt:lpstr>'30.000'!D3000010030</vt:lpstr>
      <vt:lpstr>'30.000'!D3000010040</vt:lpstr>
      <vt:lpstr>'30.000'!D3000010050</vt:lpstr>
      <vt:lpstr>'30.000'!D3000010060</vt:lpstr>
      <vt:lpstr>'30.000'!D3000010070</vt:lpstr>
      <vt:lpstr>'30.000'!D3000010071</vt:lpstr>
      <vt:lpstr>'30.000'!D3000010080</vt:lpstr>
      <vt:lpstr>'30.000'!D3000011010</vt:lpstr>
      <vt:lpstr>'30.000'!D3000011020</vt:lpstr>
      <vt:lpstr>'30.000'!D3000011030</vt:lpstr>
      <vt:lpstr>'30.000'!D3000011040</vt:lpstr>
      <vt:lpstr>'30.000'!D3000011050</vt:lpstr>
      <vt:lpstr>'30.000'!D3000011060</vt:lpstr>
      <vt:lpstr>'30.000'!D3000011070</vt:lpstr>
      <vt:lpstr>'30.000'!D3000011071</vt:lpstr>
      <vt:lpstr>'30.000'!D3000011080</vt:lpstr>
      <vt:lpstr>'30.000'!D3000012010</vt:lpstr>
      <vt:lpstr>'30.000'!D3000012020</vt:lpstr>
      <vt:lpstr>'30.000'!D3000012030</vt:lpstr>
      <vt:lpstr>'30.000'!D3000012040</vt:lpstr>
      <vt:lpstr>'30.000'!D3000012050</vt:lpstr>
      <vt:lpstr>'30.000'!D3000012060</vt:lpstr>
      <vt:lpstr>'30.000'!D3000012070</vt:lpstr>
      <vt:lpstr>'30.000'!D3000012071</vt:lpstr>
      <vt:lpstr>'30.000'!D3000012080</vt:lpstr>
      <vt:lpstr>'30.000'!D3000013010</vt:lpstr>
      <vt:lpstr>'30.000'!D3000013020</vt:lpstr>
      <vt:lpstr>'30.000'!D3000013030</vt:lpstr>
      <vt:lpstr>'30.000'!D3000013040</vt:lpstr>
      <vt:lpstr>'30.000'!D3000013050</vt:lpstr>
      <vt:lpstr>'30.000'!D3000013060</vt:lpstr>
      <vt:lpstr>'30.000'!D3000013070</vt:lpstr>
      <vt:lpstr>'30.000'!D3000013071</vt:lpstr>
      <vt:lpstr>'30.000'!D3000013080</vt:lpstr>
      <vt:lpstr>'30.000'!D3000014010</vt:lpstr>
      <vt:lpstr>'30.000'!D3000014020</vt:lpstr>
      <vt:lpstr>'30.000'!D3000014030</vt:lpstr>
      <vt:lpstr>'30.000'!D3000014040</vt:lpstr>
      <vt:lpstr>'30.000'!D3000014050</vt:lpstr>
      <vt:lpstr>'30.000'!D3000014060</vt:lpstr>
      <vt:lpstr>'30.000'!D3000014070</vt:lpstr>
      <vt:lpstr>'30.000'!D3000014071</vt:lpstr>
      <vt:lpstr>'30.000'!D3000014080</vt:lpstr>
      <vt:lpstr>'30.000'!D3000015010</vt:lpstr>
      <vt:lpstr>'30.000'!D3000015020</vt:lpstr>
      <vt:lpstr>'30.000'!D3000015030</vt:lpstr>
      <vt:lpstr>'30.000'!D3000015040</vt:lpstr>
      <vt:lpstr>'30.000'!D3000015050</vt:lpstr>
      <vt:lpstr>'30.000'!D3000015060</vt:lpstr>
      <vt:lpstr>'30.000'!D3000015070</vt:lpstr>
      <vt:lpstr>'30.000'!D3000015071</vt:lpstr>
      <vt:lpstr>'30.000'!D3000015080</vt:lpstr>
      <vt:lpstr>'30.000'!D3000019010</vt:lpstr>
      <vt:lpstr>'30.000'!D3000019020</vt:lpstr>
      <vt:lpstr>'30.000'!D3000019030</vt:lpstr>
      <vt:lpstr>'30.000'!D3000019040</vt:lpstr>
      <vt:lpstr>'30.000'!D3000019050</vt:lpstr>
      <vt:lpstr>'30.000'!D3000019060</vt:lpstr>
      <vt:lpstr>'30.000'!D3000019070</vt:lpstr>
      <vt:lpstr>'30.000'!D3000019071</vt:lpstr>
      <vt:lpstr>'30.000'!D3000019080</vt:lpstr>
      <vt:lpstr>'50.000'!D5000010010</vt:lpstr>
      <vt:lpstr>'50.000'!D5000010020</vt:lpstr>
      <vt:lpstr>'50.000'!D5000010021</vt:lpstr>
      <vt:lpstr>'50.000'!D5000010030</vt:lpstr>
      <vt:lpstr>'50.000'!D5000010040</vt:lpstr>
      <vt:lpstr>'50.000'!D5000010050</vt:lpstr>
      <vt:lpstr>'50.000'!D5000010060</vt:lpstr>
      <vt:lpstr>'50.000'!D5000011010</vt:lpstr>
      <vt:lpstr>'50.000'!D5000011020</vt:lpstr>
      <vt:lpstr>'50.000'!D5000011021</vt:lpstr>
      <vt:lpstr>'50.000'!D5000011030</vt:lpstr>
      <vt:lpstr>'50.000'!D5000011040</vt:lpstr>
      <vt:lpstr>'50.000'!D5000011050</vt:lpstr>
      <vt:lpstr>'50.000'!D5000011060</vt:lpstr>
      <vt:lpstr>'50.000'!D5000012010</vt:lpstr>
      <vt:lpstr>'50.000'!D5000012020</vt:lpstr>
      <vt:lpstr>'50.000'!D5000012021</vt:lpstr>
      <vt:lpstr>'50.000'!D5000012030</vt:lpstr>
      <vt:lpstr>'50.000'!D5000012040</vt:lpstr>
      <vt:lpstr>'50.000'!D5000012050</vt:lpstr>
      <vt:lpstr>'50.000'!D5000012060</vt:lpstr>
      <vt:lpstr>'50.000'!D5000013010</vt:lpstr>
      <vt:lpstr>'50.000'!D5000013020</vt:lpstr>
      <vt:lpstr>'50.000'!D5000013021</vt:lpstr>
      <vt:lpstr>'50.000'!D5000013030</vt:lpstr>
      <vt:lpstr>'50.000'!D5000013040</vt:lpstr>
      <vt:lpstr>'50.000'!D5000013050</vt:lpstr>
      <vt:lpstr>'50.000'!D5000013060</vt:lpstr>
      <vt:lpstr>'50.000'!D5000014010</vt:lpstr>
      <vt:lpstr>'50.000'!D5000014020</vt:lpstr>
      <vt:lpstr>'50.000'!D5000014021</vt:lpstr>
      <vt:lpstr>'50.000'!D5000014030</vt:lpstr>
      <vt:lpstr>'50.000'!D5000014040</vt:lpstr>
      <vt:lpstr>'50.000'!D5000014050</vt:lpstr>
      <vt:lpstr>'50.000'!D5000014060</vt:lpstr>
      <vt:lpstr>'50.000'!D5000015010</vt:lpstr>
      <vt:lpstr>'50.000'!D5000015020</vt:lpstr>
      <vt:lpstr>'50.000'!D5000015021</vt:lpstr>
      <vt:lpstr>'50.000'!D5000015030</vt:lpstr>
      <vt:lpstr>'50.000'!D5000015040</vt:lpstr>
      <vt:lpstr>'50.000'!D5000015050</vt:lpstr>
      <vt:lpstr>'50.000'!D5000015060</vt:lpstr>
      <vt:lpstr>'50.000'!D5000019010</vt:lpstr>
      <vt:lpstr>'50.000'!D5000019020</vt:lpstr>
      <vt:lpstr>'50.000'!D5000019021</vt:lpstr>
      <vt:lpstr>'50.000'!D5000019030</vt:lpstr>
      <vt:lpstr>'50.000'!D5000019040</vt:lpstr>
      <vt:lpstr>'50.000'!D5000019050</vt:lpstr>
      <vt:lpstr>'50.000'!D5000019060</vt:lpstr>
      <vt:lpstr>'50.100'!D5010010010</vt:lpstr>
      <vt:lpstr>'50.100'!D5010010020</vt:lpstr>
      <vt:lpstr>'50.100'!D5010010030</vt:lpstr>
      <vt:lpstr>'50.100'!D5010010040</vt:lpstr>
      <vt:lpstr>'50.100'!D5010010050</vt:lpstr>
      <vt:lpstr>'50.100'!D5010010080</vt:lpstr>
      <vt:lpstr>'50.100'!D5010010090</vt:lpstr>
      <vt:lpstr>'50.100'!D5010011010</vt:lpstr>
      <vt:lpstr>'50.100'!D5010011020</vt:lpstr>
      <vt:lpstr>'50.100'!D5010011030</vt:lpstr>
      <vt:lpstr>'50.100'!D5010011040</vt:lpstr>
      <vt:lpstr>'50.100'!D5010011050</vt:lpstr>
      <vt:lpstr>'50.100'!D5010011060</vt:lpstr>
      <vt:lpstr>'50.100'!D5010011080</vt:lpstr>
      <vt:lpstr>'50.100'!D5010011090</vt:lpstr>
      <vt:lpstr>'50.100'!D5010012010</vt:lpstr>
      <vt:lpstr>'50.100'!D5010012020</vt:lpstr>
      <vt:lpstr>'50.100'!D5010012030</vt:lpstr>
      <vt:lpstr>'50.100'!D5010012040</vt:lpstr>
      <vt:lpstr>'50.100'!D5010012050</vt:lpstr>
      <vt:lpstr>'50.100'!D5010012060</vt:lpstr>
      <vt:lpstr>'50.100'!D5010012080</vt:lpstr>
      <vt:lpstr>'50.100'!D5010012090</vt:lpstr>
      <vt:lpstr>'50.100'!D5010013010</vt:lpstr>
      <vt:lpstr>'50.100'!D5010013020</vt:lpstr>
      <vt:lpstr>'50.100'!D5010013030</vt:lpstr>
      <vt:lpstr>'50.100'!D5010013040</vt:lpstr>
      <vt:lpstr>'50.100'!D5010013050</vt:lpstr>
      <vt:lpstr>'50.100'!D5010013070</vt:lpstr>
      <vt:lpstr>'50.100'!D5010013080</vt:lpstr>
      <vt:lpstr>'50.100'!D5010013090</vt:lpstr>
      <vt:lpstr>'50.100'!D5010014010</vt:lpstr>
      <vt:lpstr>'50.100'!D5010014020</vt:lpstr>
      <vt:lpstr>'50.100'!D5010014030</vt:lpstr>
      <vt:lpstr>'50.100'!D5010014040</vt:lpstr>
      <vt:lpstr>'50.100'!D5010014050</vt:lpstr>
      <vt:lpstr>'50.100'!D5010014070</vt:lpstr>
      <vt:lpstr>'50.100'!D5010014080</vt:lpstr>
      <vt:lpstr>'50.100'!D5010014090</vt:lpstr>
      <vt:lpstr>'50.100'!D5010015010</vt:lpstr>
      <vt:lpstr>'50.100'!D5010015020</vt:lpstr>
      <vt:lpstr>'50.100'!D5010015030</vt:lpstr>
      <vt:lpstr>'50.100'!D5010015040</vt:lpstr>
      <vt:lpstr>'50.100'!D5010015050</vt:lpstr>
      <vt:lpstr>'50.100'!D5010015070</vt:lpstr>
      <vt:lpstr>'50.100'!D5010015080</vt:lpstr>
      <vt:lpstr>'50.100'!D5010015090</vt:lpstr>
      <vt:lpstr>'50.100'!D5010019010</vt:lpstr>
      <vt:lpstr>'50.100'!D5010019020</vt:lpstr>
      <vt:lpstr>'50.100'!D5010019030</vt:lpstr>
      <vt:lpstr>'50.100'!D5010019040</vt:lpstr>
      <vt:lpstr>'50.100'!D5010019050</vt:lpstr>
      <vt:lpstr>'50.100'!D5010019070</vt:lpstr>
      <vt:lpstr>'50.100'!D5010019080</vt:lpstr>
      <vt:lpstr>'50.100'!D5010019090</vt:lpstr>
      <vt:lpstr>'50.100'!D5010020010</vt:lpstr>
      <vt:lpstr>'50.100'!D5010020020</vt:lpstr>
      <vt:lpstr>'50.100'!D5010020030</vt:lpstr>
      <vt:lpstr>'50.100'!D5010020040</vt:lpstr>
      <vt:lpstr>'50.100'!D5010020050</vt:lpstr>
      <vt:lpstr>'50.100'!D5010020080</vt:lpstr>
      <vt:lpstr>'50.100'!D5010020090</vt:lpstr>
      <vt:lpstr>'50.100'!D5010021010</vt:lpstr>
      <vt:lpstr>'50.100'!D5010021020</vt:lpstr>
      <vt:lpstr>'50.100'!D5010021030</vt:lpstr>
      <vt:lpstr>'50.100'!D5010021040</vt:lpstr>
      <vt:lpstr>'50.100'!D5010021050</vt:lpstr>
      <vt:lpstr>'50.100'!D5010021080</vt:lpstr>
      <vt:lpstr>'50.100'!D5010021090</vt:lpstr>
      <vt:lpstr>'50.100'!D5010022010</vt:lpstr>
      <vt:lpstr>'50.100'!D5010022020</vt:lpstr>
      <vt:lpstr>'50.100'!D5010022030</vt:lpstr>
      <vt:lpstr>'50.100'!D5010022040</vt:lpstr>
      <vt:lpstr>'50.100'!D5010022050</vt:lpstr>
      <vt:lpstr>'50.100'!D5010022080</vt:lpstr>
      <vt:lpstr>'50.100'!D5010022090</vt:lpstr>
      <vt:lpstr>'50.100'!D5010023010</vt:lpstr>
      <vt:lpstr>'50.100'!D5010023020</vt:lpstr>
      <vt:lpstr>'50.100'!D5010023030</vt:lpstr>
      <vt:lpstr>'50.100'!D5010023040</vt:lpstr>
      <vt:lpstr>'50.100'!D5010023050</vt:lpstr>
      <vt:lpstr>'50.100'!D5010023080</vt:lpstr>
      <vt:lpstr>'50.100'!D5010023090</vt:lpstr>
      <vt:lpstr>'50.100'!D5010024010</vt:lpstr>
      <vt:lpstr>'50.100'!D5010024020</vt:lpstr>
      <vt:lpstr>'50.100'!D5010024030</vt:lpstr>
      <vt:lpstr>'50.100'!D5010024040</vt:lpstr>
      <vt:lpstr>'50.100'!D5010024050</vt:lpstr>
      <vt:lpstr>'50.100'!D5010024080</vt:lpstr>
      <vt:lpstr>'50.100'!D5010024090</vt:lpstr>
      <vt:lpstr>'50.100'!D5010025010</vt:lpstr>
      <vt:lpstr>'50.100'!D5010025020</vt:lpstr>
      <vt:lpstr>'50.100'!D5010025030</vt:lpstr>
      <vt:lpstr>'50.100'!D5010025040</vt:lpstr>
      <vt:lpstr>'50.100'!D5010025050</vt:lpstr>
      <vt:lpstr>'50.100'!D5010025080</vt:lpstr>
      <vt:lpstr>'50.100'!D5010025090</vt:lpstr>
      <vt:lpstr>'50.100'!D5010029010</vt:lpstr>
      <vt:lpstr>'50.100'!D5010029020</vt:lpstr>
      <vt:lpstr>'50.100'!D5010029030</vt:lpstr>
      <vt:lpstr>'50.100'!D5010029040</vt:lpstr>
      <vt:lpstr>'50.100'!D5010029050</vt:lpstr>
      <vt:lpstr>'50.100'!D5010029080</vt:lpstr>
      <vt:lpstr>'50.100'!D5010029090</vt:lpstr>
      <vt:lpstr>'50.100'!D5010030010</vt:lpstr>
      <vt:lpstr>'50.100'!D5010030020</vt:lpstr>
      <vt:lpstr>'50.100'!D5010030030</vt:lpstr>
      <vt:lpstr>'50.100'!D5010030040</vt:lpstr>
      <vt:lpstr>'50.100'!D5010030050</vt:lpstr>
      <vt:lpstr>'50.100'!D5010030080</vt:lpstr>
      <vt:lpstr>'50.100'!D5010030090</vt:lpstr>
      <vt:lpstr>'50.100'!D5010031010</vt:lpstr>
      <vt:lpstr>'50.100'!D5010031020</vt:lpstr>
      <vt:lpstr>'50.100'!D5010031030</vt:lpstr>
      <vt:lpstr>'50.100'!D5010031040</vt:lpstr>
      <vt:lpstr>'50.100'!D5010031050</vt:lpstr>
      <vt:lpstr>'50.100'!D5010031080</vt:lpstr>
      <vt:lpstr>'50.100'!D5010031090</vt:lpstr>
      <vt:lpstr>'50.100'!D5010032010</vt:lpstr>
      <vt:lpstr>'50.100'!D5010032020</vt:lpstr>
      <vt:lpstr>'50.100'!D5010032030</vt:lpstr>
      <vt:lpstr>'50.100'!D5010032040</vt:lpstr>
      <vt:lpstr>'50.100'!D5010032050</vt:lpstr>
      <vt:lpstr>'50.100'!D5010032080</vt:lpstr>
      <vt:lpstr>'50.100'!D5010032090</vt:lpstr>
      <vt:lpstr>'50.100'!D5010033010</vt:lpstr>
      <vt:lpstr>'50.100'!D5010033020</vt:lpstr>
      <vt:lpstr>'50.100'!D5010033030</vt:lpstr>
      <vt:lpstr>'50.100'!D5010033040</vt:lpstr>
      <vt:lpstr>'50.100'!D5010033050</vt:lpstr>
      <vt:lpstr>'50.100'!D5010033080</vt:lpstr>
      <vt:lpstr>'50.100'!D5010033090</vt:lpstr>
      <vt:lpstr>'50.100'!D5010034010</vt:lpstr>
      <vt:lpstr>'50.100'!D5010034020</vt:lpstr>
      <vt:lpstr>'50.100'!D5010034030</vt:lpstr>
      <vt:lpstr>'50.100'!D5010034040</vt:lpstr>
      <vt:lpstr>'50.100'!D5010034050</vt:lpstr>
      <vt:lpstr>'50.100'!D5010034080</vt:lpstr>
      <vt:lpstr>'50.100'!D5010034090</vt:lpstr>
      <vt:lpstr>'50.100'!D5010035010</vt:lpstr>
      <vt:lpstr>'50.100'!D5010035020</vt:lpstr>
      <vt:lpstr>'50.100'!D5010035030</vt:lpstr>
      <vt:lpstr>'50.100'!D5010035040</vt:lpstr>
      <vt:lpstr>'50.100'!D5010035050</vt:lpstr>
      <vt:lpstr>'50.100'!D5010035080</vt:lpstr>
      <vt:lpstr>'50.100'!D5010035090</vt:lpstr>
      <vt:lpstr>'50.100'!D5010039010</vt:lpstr>
      <vt:lpstr>'50.100'!D5010039020</vt:lpstr>
      <vt:lpstr>'50.100'!D5010039030</vt:lpstr>
      <vt:lpstr>'50.100'!D5010039040</vt:lpstr>
      <vt:lpstr>'50.100'!D5010039050</vt:lpstr>
      <vt:lpstr>'50.100'!D5010039080</vt:lpstr>
      <vt:lpstr>'50.100'!D5010039090</vt:lpstr>
      <vt:lpstr>D5010040010</vt:lpstr>
      <vt:lpstr>D5010040020</vt:lpstr>
      <vt:lpstr>D5010040030</vt:lpstr>
      <vt:lpstr>D5010040040</vt:lpstr>
      <vt:lpstr>D5010040050</vt:lpstr>
      <vt:lpstr>D5010040080</vt:lpstr>
      <vt:lpstr>D5010040090</vt:lpstr>
      <vt:lpstr>D5010041010</vt:lpstr>
      <vt:lpstr>D5010041020</vt:lpstr>
      <vt:lpstr>D5010041030</vt:lpstr>
      <vt:lpstr>D5010041040</vt:lpstr>
      <vt:lpstr>D5010041050</vt:lpstr>
      <vt:lpstr>D5010041080</vt:lpstr>
      <vt:lpstr>D5010041090</vt:lpstr>
      <vt:lpstr>D5010042010</vt:lpstr>
      <vt:lpstr>D5010042020</vt:lpstr>
      <vt:lpstr>D5010042030</vt:lpstr>
      <vt:lpstr>D5010042040</vt:lpstr>
      <vt:lpstr>D5010042050</vt:lpstr>
      <vt:lpstr>D5010042080</vt:lpstr>
      <vt:lpstr>D5010042090</vt:lpstr>
      <vt:lpstr>D5010043010</vt:lpstr>
      <vt:lpstr>D5010043020</vt:lpstr>
      <vt:lpstr>D5010043030</vt:lpstr>
      <vt:lpstr>D5010043040</vt:lpstr>
      <vt:lpstr>D5010043050</vt:lpstr>
      <vt:lpstr>D5010043080</vt:lpstr>
      <vt:lpstr>D5010043090</vt:lpstr>
      <vt:lpstr>D5010044010</vt:lpstr>
      <vt:lpstr>D5010044020</vt:lpstr>
      <vt:lpstr>D5010044030</vt:lpstr>
      <vt:lpstr>D5010044040</vt:lpstr>
      <vt:lpstr>D5010044050</vt:lpstr>
      <vt:lpstr>D5010044080</vt:lpstr>
      <vt:lpstr>D5010044090</vt:lpstr>
      <vt:lpstr>D5010045010</vt:lpstr>
      <vt:lpstr>D5010045020</vt:lpstr>
      <vt:lpstr>D5010045030</vt:lpstr>
      <vt:lpstr>D5010045040</vt:lpstr>
      <vt:lpstr>D5010045050</vt:lpstr>
      <vt:lpstr>D5010045080</vt:lpstr>
      <vt:lpstr>D5010045090</vt:lpstr>
      <vt:lpstr>D5010049010</vt:lpstr>
      <vt:lpstr>D5010049020</vt:lpstr>
      <vt:lpstr>D5010049030</vt:lpstr>
      <vt:lpstr>D5010049040</vt:lpstr>
      <vt:lpstr>D5010049050</vt:lpstr>
      <vt:lpstr>D5010049080</vt:lpstr>
      <vt:lpstr>D5010049090</vt:lpstr>
      <vt:lpstr>'60.000'!D6000010010</vt:lpstr>
      <vt:lpstr>'60.000'!D6000010020</vt:lpstr>
      <vt:lpstr>'60.000'!D6000010030</vt:lpstr>
      <vt:lpstr>'60.000'!D6000010040</vt:lpstr>
      <vt:lpstr>'60.000'!D6000010050</vt:lpstr>
      <vt:lpstr>'60.000'!D6000010060</vt:lpstr>
      <vt:lpstr>'60.000'!D6000010070</vt:lpstr>
      <vt:lpstr>'60.000'!D6000010080</vt:lpstr>
      <vt:lpstr>'60.000'!D6000010090</vt:lpstr>
      <vt:lpstr>'60.000'!D6000010100</vt:lpstr>
      <vt:lpstr>'60.000'!D6000010110</vt:lpstr>
      <vt:lpstr>'60.000'!D6000010120</vt:lpstr>
      <vt:lpstr>'60.000'!D6000010130</vt:lpstr>
      <vt:lpstr>'60.000'!D6000010140</vt:lpstr>
      <vt:lpstr>'60.000'!D6000010150</vt:lpstr>
      <vt:lpstr>'60.000'!D6000010160</vt:lpstr>
      <vt:lpstr>'60.000'!D6000010170</vt:lpstr>
      <vt:lpstr>'60.000'!D6000010180</vt:lpstr>
      <vt:lpstr>'60.000'!D6000010190</vt:lpstr>
      <vt:lpstr>'60.000'!D6000010200</vt:lpstr>
      <vt:lpstr>'60.000'!D6000010210</vt:lpstr>
      <vt:lpstr>'60.000'!D6000010220</vt:lpstr>
      <vt:lpstr>'60.000'!D6000010230</vt:lpstr>
      <vt:lpstr>'60.000'!D6000010240</vt:lpstr>
      <vt:lpstr>'60.000'!D6000010250</vt:lpstr>
      <vt:lpstr>'60.000'!D6000010260</vt:lpstr>
      <vt:lpstr>'60.000'!D6000010270</vt:lpstr>
      <vt:lpstr>'60.000'!D6000011010</vt:lpstr>
      <vt:lpstr>'60.000'!D6000011020</vt:lpstr>
      <vt:lpstr>'60.000'!D6000011030</vt:lpstr>
      <vt:lpstr>'60.000'!D6000011050</vt:lpstr>
      <vt:lpstr>'60.000'!D6000011060</vt:lpstr>
      <vt:lpstr>'60.000'!D6000011070</vt:lpstr>
      <vt:lpstr>'60.000'!D6000011080</vt:lpstr>
      <vt:lpstr>'60.000'!D6000011090</vt:lpstr>
      <vt:lpstr>'60.000'!D6000011100</vt:lpstr>
      <vt:lpstr>'60.000'!D6000011110</vt:lpstr>
      <vt:lpstr>'60.000'!D6000011130</vt:lpstr>
      <vt:lpstr>'60.000'!D6000011140</vt:lpstr>
      <vt:lpstr>'60.000'!D6000011150</vt:lpstr>
      <vt:lpstr>'60.000'!D6000011170</vt:lpstr>
      <vt:lpstr>'60.000'!D6000011180</vt:lpstr>
      <vt:lpstr>'60.000'!D6000011190</vt:lpstr>
      <vt:lpstr>'60.000'!D6000011200</vt:lpstr>
      <vt:lpstr>'60.000'!D6000011210</vt:lpstr>
      <vt:lpstr>'60.000'!D6000011220</vt:lpstr>
      <vt:lpstr>'60.000'!D6000011230</vt:lpstr>
      <vt:lpstr>'60.000'!D6000011240</vt:lpstr>
      <vt:lpstr>'60.000'!D6000011250</vt:lpstr>
      <vt:lpstr>'60.000'!D6000011260</vt:lpstr>
      <vt:lpstr>'60.000'!D6000011270</vt:lpstr>
      <vt:lpstr>'60.000'!D6000012010</vt:lpstr>
      <vt:lpstr>'60.000'!D6000012020</vt:lpstr>
      <vt:lpstr>'60.000'!D6000012030</vt:lpstr>
      <vt:lpstr>'60.000'!D6000012050</vt:lpstr>
      <vt:lpstr>'60.000'!D6000012060</vt:lpstr>
      <vt:lpstr>'60.000'!D6000012070</vt:lpstr>
      <vt:lpstr>'60.000'!D6000012080</vt:lpstr>
      <vt:lpstr>'60.000'!D6000012090</vt:lpstr>
      <vt:lpstr>'60.000'!D6000012100</vt:lpstr>
      <vt:lpstr>'60.000'!D6000012110</vt:lpstr>
      <vt:lpstr>'60.000'!D6000012130</vt:lpstr>
      <vt:lpstr>'60.000'!D6000012140</vt:lpstr>
      <vt:lpstr>'60.000'!D6000012150</vt:lpstr>
      <vt:lpstr>'60.000'!D6000012170</vt:lpstr>
      <vt:lpstr>'60.000'!D6000012180</vt:lpstr>
      <vt:lpstr>'60.000'!D6000012190</vt:lpstr>
      <vt:lpstr>'60.000'!D6000012200</vt:lpstr>
      <vt:lpstr>'60.000'!D6000012210</vt:lpstr>
      <vt:lpstr>'60.000'!D6000012220</vt:lpstr>
      <vt:lpstr>'60.000'!D6000012230</vt:lpstr>
      <vt:lpstr>'60.000'!D6000012240</vt:lpstr>
      <vt:lpstr>'60.000'!D6000012250</vt:lpstr>
      <vt:lpstr>'60.000'!D6000012260</vt:lpstr>
      <vt:lpstr>'60.000'!D6000012270</vt:lpstr>
      <vt:lpstr>'60.000'!D6000013010</vt:lpstr>
      <vt:lpstr>'60.000'!D6000013020</vt:lpstr>
      <vt:lpstr>'60.000'!D6000013030</vt:lpstr>
      <vt:lpstr>'60.000'!D6000013050</vt:lpstr>
      <vt:lpstr>'60.000'!D6000013060</vt:lpstr>
      <vt:lpstr>'60.000'!D6000013070</vt:lpstr>
      <vt:lpstr>'60.000'!D6000013080</vt:lpstr>
      <vt:lpstr>'60.000'!D6000013090</vt:lpstr>
      <vt:lpstr>'60.000'!D6000013100</vt:lpstr>
      <vt:lpstr>'60.000'!D6000013110</vt:lpstr>
      <vt:lpstr>'60.000'!D6000013130</vt:lpstr>
      <vt:lpstr>'60.000'!D6000013140</vt:lpstr>
      <vt:lpstr>'60.000'!D6000013150</vt:lpstr>
      <vt:lpstr>'60.000'!D6000013170</vt:lpstr>
      <vt:lpstr>'60.000'!D6000013180</vt:lpstr>
      <vt:lpstr>'60.000'!D6000013190</vt:lpstr>
      <vt:lpstr>'60.000'!D6000013200</vt:lpstr>
      <vt:lpstr>'60.000'!D6000013210</vt:lpstr>
      <vt:lpstr>'60.000'!D6000013220</vt:lpstr>
      <vt:lpstr>'60.000'!D6000013230</vt:lpstr>
      <vt:lpstr>'60.000'!D6000013240</vt:lpstr>
      <vt:lpstr>'60.000'!D6000013250</vt:lpstr>
      <vt:lpstr>'60.000'!D6000013260</vt:lpstr>
      <vt:lpstr>'60.000'!D6000013270</vt:lpstr>
      <vt:lpstr>'60.000'!D6000014010</vt:lpstr>
      <vt:lpstr>'60.000'!D6000014020</vt:lpstr>
      <vt:lpstr>'60.000'!D6000014030</vt:lpstr>
      <vt:lpstr>'60.000'!D6000014050</vt:lpstr>
      <vt:lpstr>'60.000'!D6000014060</vt:lpstr>
      <vt:lpstr>'60.000'!D6000014070</vt:lpstr>
      <vt:lpstr>'60.000'!D6000014080</vt:lpstr>
      <vt:lpstr>'60.000'!D6000014090</vt:lpstr>
      <vt:lpstr>'60.000'!D6000014100</vt:lpstr>
      <vt:lpstr>'60.000'!D6000014110</vt:lpstr>
      <vt:lpstr>'60.000'!D6000014130</vt:lpstr>
      <vt:lpstr>'60.000'!D6000014140</vt:lpstr>
      <vt:lpstr>'60.000'!D6000014150</vt:lpstr>
      <vt:lpstr>'60.000'!D6000014170</vt:lpstr>
      <vt:lpstr>'60.000'!D6000014180</vt:lpstr>
      <vt:lpstr>'60.000'!D6000014190</vt:lpstr>
      <vt:lpstr>'60.000'!D6000014200</vt:lpstr>
      <vt:lpstr>'60.000'!D6000014210</vt:lpstr>
      <vt:lpstr>'60.000'!D6000014220</vt:lpstr>
      <vt:lpstr>'60.000'!D6000014230</vt:lpstr>
      <vt:lpstr>'60.000'!D6000014240</vt:lpstr>
      <vt:lpstr>'60.000'!D6000014250</vt:lpstr>
      <vt:lpstr>'60.000'!D6000014260</vt:lpstr>
      <vt:lpstr>'60.000'!D6000014270</vt:lpstr>
      <vt:lpstr>'60.000'!D6000015010</vt:lpstr>
      <vt:lpstr>'60.000'!D6000015020</vt:lpstr>
      <vt:lpstr>'60.000'!D6000015030</vt:lpstr>
      <vt:lpstr>'60.000'!D6000015050</vt:lpstr>
      <vt:lpstr>'60.000'!D6000015060</vt:lpstr>
      <vt:lpstr>'60.000'!D6000015070</vt:lpstr>
      <vt:lpstr>'60.000'!D6000015080</vt:lpstr>
      <vt:lpstr>'60.000'!D6000015090</vt:lpstr>
      <vt:lpstr>'60.000'!D6000015100</vt:lpstr>
      <vt:lpstr>'60.000'!D6000015110</vt:lpstr>
      <vt:lpstr>'60.000'!D6000015130</vt:lpstr>
      <vt:lpstr>'60.000'!D6000015140</vt:lpstr>
      <vt:lpstr>'60.000'!D6000015150</vt:lpstr>
      <vt:lpstr>'60.000'!D6000015170</vt:lpstr>
      <vt:lpstr>'60.000'!D6000015180</vt:lpstr>
      <vt:lpstr>'60.000'!D6000015190</vt:lpstr>
      <vt:lpstr>'60.000'!D6000015200</vt:lpstr>
      <vt:lpstr>'60.000'!D6000015210</vt:lpstr>
      <vt:lpstr>'60.000'!D6000015220</vt:lpstr>
      <vt:lpstr>'60.000'!D6000015230</vt:lpstr>
      <vt:lpstr>'60.000'!D6000015240</vt:lpstr>
      <vt:lpstr>'60.000'!D6000015250</vt:lpstr>
      <vt:lpstr>'60.000'!D6000015260</vt:lpstr>
      <vt:lpstr>'60.000'!D6000015270</vt:lpstr>
      <vt:lpstr>'60.000'!D6000019010</vt:lpstr>
      <vt:lpstr>'60.000'!D6000019020</vt:lpstr>
      <vt:lpstr>'60.000'!D6000019030</vt:lpstr>
      <vt:lpstr>'60.000'!D6000019050</vt:lpstr>
      <vt:lpstr>'60.000'!D6000019060</vt:lpstr>
      <vt:lpstr>'60.000'!D6000019070</vt:lpstr>
      <vt:lpstr>'60.000'!D6000019080</vt:lpstr>
      <vt:lpstr>'60.000'!D6000019090</vt:lpstr>
      <vt:lpstr>'60.000'!D6000019100</vt:lpstr>
      <vt:lpstr>'60.000'!D6000019110</vt:lpstr>
      <vt:lpstr>'60.000'!D6000019130</vt:lpstr>
      <vt:lpstr>'60.000'!D6000019140</vt:lpstr>
      <vt:lpstr>'60.000'!D6000019150</vt:lpstr>
      <vt:lpstr>'60.000'!D6000019170</vt:lpstr>
      <vt:lpstr>'60.000'!D6000019180</vt:lpstr>
      <vt:lpstr>'60.000'!D6000019190</vt:lpstr>
      <vt:lpstr>'60.000'!D6000019200</vt:lpstr>
      <vt:lpstr>'60.000'!D6000019210</vt:lpstr>
      <vt:lpstr>'60.000'!D6000019220</vt:lpstr>
      <vt:lpstr>'60.000'!D6000019230</vt:lpstr>
      <vt:lpstr>'60.000'!D6000019240</vt:lpstr>
      <vt:lpstr>'60.000'!D6000019250</vt:lpstr>
      <vt:lpstr>'60.000'!D6000019260</vt:lpstr>
      <vt:lpstr>'60.000'!D6000019270</vt:lpstr>
      <vt:lpstr>'80.000'!D8000010010</vt:lpstr>
      <vt:lpstr>'80.000'!D8000010020</vt:lpstr>
      <vt:lpstr>'80.000'!D8000010030</vt:lpstr>
      <vt:lpstr>'80.000'!D8000010040</vt:lpstr>
      <vt:lpstr>'80.000'!D8000010050</vt:lpstr>
      <vt:lpstr>'80.000'!D8000010060</vt:lpstr>
      <vt:lpstr>'80.000'!D8000010070</vt:lpstr>
      <vt:lpstr>'80.000'!D8000010080</vt:lpstr>
      <vt:lpstr>'80.000'!D8000010090</vt:lpstr>
      <vt:lpstr>'80.000'!D8000010100</vt:lpstr>
      <vt:lpstr>'80.000'!D8000010110</vt:lpstr>
      <vt:lpstr>'80.000'!D8000010120</vt:lpstr>
      <vt:lpstr>'80.000'!D8000010130</vt:lpstr>
      <vt:lpstr>'80.000'!D8000010140</vt:lpstr>
      <vt:lpstr>'80.000'!D8000010150</vt:lpstr>
      <vt:lpstr>'80.000'!D8000010160</vt:lpstr>
      <vt:lpstr>'80.000'!D8000010170</vt:lpstr>
      <vt:lpstr>'80.000'!D8000010180</vt:lpstr>
      <vt:lpstr>'80.000'!D8000010190</vt:lpstr>
      <vt:lpstr>'80.000'!D8000010200</vt:lpstr>
      <vt:lpstr>'80.000'!D8000010210</vt:lpstr>
      <vt:lpstr>'80.000'!D8000010220</vt:lpstr>
      <vt:lpstr>'80.000'!D8000010230</vt:lpstr>
      <vt:lpstr>'80.000'!D8000011010</vt:lpstr>
      <vt:lpstr>'80.000'!D8000011020</vt:lpstr>
      <vt:lpstr>'80.000'!D8000011030</vt:lpstr>
      <vt:lpstr>'80.000'!D8000011040</vt:lpstr>
      <vt:lpstr>'80.000'!D8000011050</vt:lpstr>
      <vt:lpstr>'80.000'!D8000011060</vt:lpstr>
      <vt:lpstr>'80.000'!D8000011070</vt:lpstr>
      <vt:lpstr>'80.000'!D8000011080</vt:lpstr>
      <vt:lpstr>'80.000'!D8000011090</vt:lpstr>
      <vt:lpstr>'80.000'!D8000011100</vt:lpstr>
      <vt:lpstr>'80.000'!D8000011110</vt:lpstr>
      <vt:lpstr>'80.000'!D8000011120</vt:lpstr>
      <vt:lpstr>'80.000'!D8000011130</vt:lpstr>
      <vt:lpstr>'80.000'!D8000011140</vt:lpstr>
      <vt:lpstr>'80.000'!D8000011150</vt:lpstr>
      <vt:lpstr>'80.000'!D8000011160</vt:lpstr>
      <vt:lpstr>'80.000'!D8000011170</vt:lpstr>
      <vt:lpstr>'80.000'!D8000011180</vt:lpstr>
      <vt:lpstr>'80.000'!D8000011190</vt:lpstr>
      <vt:lpstr>'80.000'!D8000011200</vt:lpstr>
      <vt:lpstr>'80.000'!D8000011210</vt:lpstr>
      <vt:lpstr>'80.000'!D8000011220</vt:lpstr>
      <vt:lpstr>'80.000'!D8000011230</vt:lpstr>
      <vt:lpstr>'80.000'!D8000012010</vt:lpstr>
      <vt:lpstr>'80.000'!D8000012020</vt:lpstr>
      <vt:lpstr>'80.000'!D8000012030</vt:lpstr>
      <vt:lpstr>'80.000'!D8000012040</vt:lpstr>
      <vt:lpstr>'80.000'!D8000012050</vt:lpstr>
      <vt:lpstr>'80.000'!D8000012060</vt:lpstr>
      <vt:lpstr>'80.000'!D8000012070</vt:lpstr>
      <vt:lpstr>'80.000'!D8000012080</vt:lpstr>
      <vt:lpstr>'80.000'!D8000012090</vt:lpstr>
      <vt:lpstr>'80.000'!D8000012100</vt:lpstr>
      <vt:lpstr>'80.000'!D8000012110</vt:lpstr>
      <vt:lpstr>'80.000'!D8000012120</vt:lpstr>
      <vt:lpstr>'80.000'!D8000012130</vt:lpstr>
      <vt:lpstr>'80.000'!D8000012140</vt:lpstr>
      <vt:lpstr>'80.000'!D8000012150</vt:lpstr>
      <vt:lpstr>'80.000'!D8000012160</vt:lpstr>
      <vt:lpstr>'80.000'!D8000012170</vt:lpstr>
      <vt:lpstr>'80.000'!D8000012180</vt:lpstr>
      <vt:lpstr>'80.000'!D8000012190</vt:lpstr>
      <vt:lpstr>'80.000'!D8000012200</vt:lpstr>
      <vt:lpstr>'80.000'!D8000012210</vt:lpstr>
      <vt:lpstr>'80.000'!D8000012220</vt:lpstr>
      <vt:lpstr>'80.000'!D8000012230</vt:lpstr>
      <vt:lpstr>'80.000'!D8000013010</vt:lpstr>
      <vt:lpstr>'80.000'!D8000013020</vt:lpstr>
      <vt:lpstr>'80.000'!D8000013030</vt:lpstr>
      <vt:lpstr>'80.000'!D8000013040</vt:lpstr>
      <vt:lpstr>'80.000'!D8000013050</vt:lpstr>
      <vt:lpstr>'80.000'!D8000013060</vt:lpstr>
      <vt:lpstr>'80.000'!D8000013070</vt:lpstr>
      <vt:lpstr>'80.000'!D8000013080</vt:lpstr>
      <vt:lpstr>'80.000'!D8000013090</vt:lpstr>
      <vt:lpstr>'80.000'!D8000013100</vt:lpstr>
      <vt:lpstr>'80.000'!D8000013110</vt:lpstr>
      <vt:lpstr>'80.000'!D8000013120</vt:lpstr>
      <vt:lpstr>'80.000'!D8000013130</vt:lpstr>
      <vt:lpstr>'80.000'!D8000013140</vt:lpstr>
      <vt:lpstr>'80.000'!D8000013150</vt:lpstr>
      <vt:lpstr>'80.000'!D8000013160</vt:lpstr>
      <vt:lpstr>'80.000'!D8000013170</vt:lpstr>
      <vt:lpstr>'80.000'!D8000013180</vt:lpstr>
      <vt:lpstr>'80.000'!D8000013190</vt:lpstr>
      <vt:lpstr>'80.000'!D8000013200</vt:lpstr>
      <vt:lpstr>'80.000'!D8000013210</vt:lpstr>
      <vt:lpstr>'80.000'!D8000013220</vt:lpstr>
      <vt:lpstr>'80.000'!D8000013230</vt:lpstr>
      <vt:lpstr>'80.000'!D8000014010</vt:lpstr>
      <vt:lpstr>'80.000'!D8000014020</vt:lpstr>
      <vt:lpstr>'80.000'!D8000014030</vt:lpstr>
      <vt:lpstr>'80.000'!D8000014040</vt:lpstr>
      <vt:lpstr>'80.000'!D8000014050</vt:lpstr>
      <vt:lpstr>'80.000'!D8000014060</vt:lpstr>
      <vt:lpstr>'80.000'!D8000014070</vt:lpstr>
      <vt:lpstr>'80.000'!D8000014080</vt:lpstr>
      <vt:lpstr>'80.000'!D8000014090</vt:lpstr>
      <vt:lpstr>'80.000'!D8000014100</vt:lpstr>
      <vt:lpstr>'80.000'!D8000014110</vt:lpstr>
      <vt:lpstr>'80.000'!D8000014120</vt:lpstr>
      <vt:lpstr>'80.000'!D8000014130</vt:lpstr>
      <vt:lpstr>'80.000'!D8000014140</vt:lpstr>
      <vt:lpstr>'80.000'!D8000014150</vt:lpstr>
      <vt:lpstr>'80.000'!D8000014160</vt:lpstr>
      <vt:lpstr>'80.000'!D8000014170</vt:lpstr>
      <vt:lpstr>'80.000'!D8000014180</vt:lpstr>
      <vt:lpstr>'80.000'!D8000014190</vt:lpstr>
      <vt:lpstr>'80.000'!D8000014200</vt:lpstr>
      <vt:lpstr>'80.000'!D8000014210</vt:lpstr>
      <vt:lpstr>'80.000'!D8000014220</vt:lpstr>
      <vt:lpstr>'80.000'!D8000014230</vt:lpstr>
      <vt:lpstr>'80.000'!D8000015010</vt:lpstr>
      <vt:lpstr>'80.000'!D8000015020</vt:lpstr>
      <vt:lpstr>'80.000'!D8000015030</vt:lpstr>
      <vt:lpstr>'80.000'!D8000015040</vt:lpstr>
      <vt:lpstr>'80.000'!D8000015050</vt:lpstr>
      <vt:lpstr>'80.000'!D8000015060</vt:lpstr>
      <vt:lpstr>'80.000'!D8000015070</vt:lpstr>
      <vt:lpstr>'80.000'!D8000015080</vt:lpstr>
      <vt:lpstr>'80.000'!D8000015090</vt:lpstr>
      <vt:lpstr>'80.000'!D8000015100</vt:lpstr>
      <vt:lpstr>'80.000'!D8000015110</vt:lpstr>
      <vt:lpstr>'80.000'!D8000015120</vt:lpstr>
      <vt:lpstr>'80.000'!D8000015130</vt:lpstr>
      <vt:lpstr>'80.000'!D8000015140</vt:lpstr>
      <vt:lpstr>'80.000'!D8000015150</vt:lpstr>
      <vt:lpstr>'80.000'!D8000015160</vt:lpstr>
      <vt:lpstr>'80.000'!D8000015170</vt:lpstr>
      <vt:lpstr>'80.000'!D8000015180</vt:lpstr>
      <vt:lpstr>'80.000'!D8000015190</vt:lpstr>
      <vt:lpstr>'80.000'!D8000015200</vt:lpstr>
      <vt:lpstr>'80.000'!D8000015210</vt:lpstr>
      <vt:lpstr>'80.000'!D8000015220</vt:lpstr>
      <vt:lpstr>'80.000'!D8000015230</vt:lpstr>
      <vt:lpstr>'80.000'!D8000019010</vt:lpstr>
      <vt:lpstr>'80.000'!D8000019020</vt:lpstr>
      <vt:lpstr>'80.000'!D8000019030</vt:lpstr>
      <vt:lpstr>'80.000'!D8000019040</vt:lpstr>
      <vt:lpstr>'80.000'!D8000019050</vt:lpstr>
      <vt:lpstr>'80.000'!D8000019060</vt:lpstr>
      <vt:lpstr>'80.000'!D8000019070</vt:lpstr>
      <vt:lpstr>'80.000'!D8000019080</vt:lpstr>
      <vt:lpstr>'80.000'!D8000019090</vt:lpstr>
      <vt:lpstr>'80.000'!D8000019100</vt:lpstr>
      <vt:lpstr>'80.000'!D8000019110</vt:lpstr>
      <vt:lpstr>'80.000'!D8000019120</vt:lpstr>
      <vt:lpstr>'80.000'!D8000019130</vt:lpstr>
      <vt:lpstr>'80.000'!D8000019140</vt:lpstr>
      <vt:lpstr>'80.000'!D8000019150</vt:lpstr>
      <vt:lpstr>'80.000'!D8000019160</vt:lpstr>
      <vt:lpstr>'80.000'!D8000019170</vt:lpstr>
      <vt:lpstr>'80.000'!D8000019180</vt:lpstr>
      <vt:lpstr>'80.000'!D8000019190</vt:lpstr>
      <vt:lpstr>'80.000'!D8000019200</vt:lpstr>
      <vt:lpstr>'80.000'!D8000019210</vt:lpstr>
      <vt:lpstr>'80.000'!D8000019220</vt:lpstr>
      <vt:lpstr>'80.000'!D8000019230</vt:lpstr>
      <vt:lpstr>'80.000'!D8000020050</vt:lpstr>
      <vt:lpstr>'80.000'!D8000020060</vt:lpstr>
      <vt:lpstr>'80.000'!D8000020070</vt:lpstr>
      <vt:lpstr>'80.000'!D8000020080</vt:lpstr>
      <vt:lpstr>'80.000'!D8000020090</vt:lpstr>
      <vt:lpstr>'80.000'!D8000020100</vt:lpstr>
      <vt:lpstr>'80.000'!D8000020110</vt:lpstr>
      <vt:lpstr>'80.000'!D8000020120</vt:lpstr>
      <vt:lpstr>'80.000'!D8000020130</vt:lpstr>
      <vt:lpstr>'80.000'!D8000020140</vt:lpstr>
      <vt:lpstr>'80.000'!D8000020150</vt:lpstr>
      <vt:lpstr>'80.000'!D8000020160</vt:lpstr>
      <vt:lpstr>'80.000'!D8000020170</vt:lpstr>
      <vt:lpstr>'80.000'!D8000020180</vt:lpstr>
      <vt:lpstr>'80.000'!D8000020190</vt:lpstr>
      <vt:lpstr>'80.000'!D8000020200</vt:lpstr>
      <vt:lpstr>'80.000'!D8000020210</vt:lpstr>
      <vt:lpstr>'80.000'!D8000020220</vt:lpstr>
      <vt:lpstr>'80.000'!D8000020230</vt:lpstr>
      <vt:lpstr>'80.000'!D8000021050</vt:lpstr>
      <vt:lpstr>'80.000'!D8000021060</vt:lpstr>
      <vt:lpstr>'80.000'!D8000021070</vt:lpstr>
      <vt:lpstr>'80.000'!D8000021080</vt:lpstr>
      <vt:lpstr>'80.000'!D8000021090</vt:lpstr>
      <vt:lpstr>'80.000'!D8000021100</vt:lpstr>
      <vt:lpstr>'80.000'!D8000021110</vt:lpstr>
      <vt:lpstr>'80.000'!D8000021120</vt:lpstr>
      <vt:lpstr>'80.000'!D8000021130</vt:lpstr>
      <vt:lpstr>'80.000'!D8000021140</vt:lpstr>
      <vt:lpstr>'80.000'!D8000021150</vt:lpstr>
      <vt:lpstr>'80.000'!D8000021160</vt:lpstr>
      <vt:lpstr>'80.000'!D8000021170</vt:lpstr>
      <vt:lpstr>'80.000'!D8000021180</vt:lpstr>
      <vt:lpstr>'80.000'!D8000021190</vt:lpstr>
      <vt:lpstr>'80.000'!D8000021200</vt:lpstr>
      <vt:lpstr>'80.000'!D8000021210</vt:lpstr>
      <vt:lpstr>'80.000'!D8000021220</vt:lpstr>
      <vt:lpstr>'80.000'!D8000021230</vt:lpstr>
      <vt:lpstr>'80.000'!D8000022050</vt:lpstr>
      <vt:lpstr>'80.000'!D8000022060</vt:lpstr>
      <vt:lpstr>'80.000'!D8000022070</vt:lpstr>
      <vt:lpstr>'80.000'!D8000022080</vt:lpstr>
      <vt:lpstr>'80.000'!D8000022090</vt:lpstr>
      <vt:lpstr>'80.000'!D8000022100</vt:lpstr>
      <vt:lpstr>'80.000'!D8000022110</vt:lpstr>
      <vt:lpstr>'80.000'!D8000022120</vt:lpstr>
      <vt:lpstr>'80.000'!D8000022130</vt:lpstr>
      <vt:lpstr>'80.000'!D8000022140</vt:lpstr>
      <vt:lpstr>'80.000'!D8000022150</vt:lpstr>
      <vt:lpstr>'80.000'!D8000022160</vt:lpstr>
      <vt:lpstr>'80.000'!D8000022170</vt:lpstr>
      <vt:lpstr>'80.000'!D8000022180</vt:lpstr>
      <vt:lpstr>'80.000'!D8000022190</vt:lpstr>
      <vt:lpstr>'80.000'!D8000022200</vt:lpstr>
      <vt:lpstr>'80.000'!D8000022210</vt:lpstr>
      <vt:lpstr>'80.000'!D8000022220</vt:lpstr>
      <vt:lpstr>'80.000'!D8000022230</vt:lpstr>
      <vt:lpstr>'80.000'!D8000023050</vt:lpstr>
      <vt:lpstr>'80.000'!D8000023060</vt:lpstr>
      <vt:lpstr>'80.000'!D8000023070</vt:lpstr>
      <vt:lpstr>'80.000'!D8000023080</vt:lpstr>
      <vt:lpstr>'80.000'!D8000023090</vt:lpstr>
      <vt:lpstr>'80.000'!D8000023100</vt:lpstr>
      <vt:lpstr>'80.000'!D8000023110</vt:lpstr>
      <vt:lpstr>'80.000'!D8000023120</vt:lpstr>
      <vt:lpstr>'80.000'!D8000023130</vt:lpstr>
      <vt:lpstr>'80.000'!D8000023140</vt:lpstr>
      <vt:lpstr>'80.000'!D8000023150</vt:lpstr>
      <vt:lpstr>'80.000'!D8000023160</vt:lpstr>
      <vt:lpstr>'80.000'!D8000023170</vt:lpstr>
      <vt:lpstr>'80.000'!D8000023180</vt:lpstr>
      <vt:lpstr>'80.000'!D8000023190</vt:lpstr>
      <vt:lpstr>'80.000'!D8000023200</vt:lpstr>
      <vt:lpstr>'80.000'!D8000023210</vt:lpstr>
      <vt:lpstr>'80.000'!D8000023220</vt:lpstr>
      <vt:lpstr>'80.000'!D8000023230</vt:lpstr>
      <vt:lpstr>'80.000'!D8000024050</vt:lpstr>
      <vt:lpstr>'80.000'!D8000024060</vt:lpstr>
      <vt:lpstr>'80.000'!D8000024070</vt:lpstr>
      <vt:lpstr>'80.000'!D8000024080</vt:lpstr>
      <vt:lpstr>'80.000'!D8000024090</vt:lpstr>
      <vt:lpstr>'80.000'!D8000024100</vt:lpstr>
      <vt:lpstr>'80.000'!D8000024110</vt:lpstr>
      <vt:lpstr>'80.000'!D8000024120</vt:lpstr>
      <vt:lpstr>'80.000'!D8000024130</vt:lpstr>
      <vt:lpstr>'80.000'!D8000024140</vt:lpstr>
      <vt:lpstr>'80.000'!D8000024150</vt:lpstr>
      <vt:lpstr>'80.000'!D8000024160</vt:lpstr>
      <vt:lpstr>'80.000'!D8000024170</vt:lpstr>
      <vt:lpstr>'80.000'!D8000024180</vt:lpstr>
      <vt:lpstr>'80.000'!D8000024190</vt:lpstr>
      <vt:lpstr>'80.000'!D8000024200</vt:lpstr>
      <vt:lpstr>'80.000'!D8000024210</vt:lpstr>
      <vt:lpstr>'80.000'!D8000024220</vt:lpstr>
      <vt:lpstr>'80.000'!D8000024230</vt:lpstr>
      <vt:lpstr>'80.000'!D8000025050</vt:lpstr>
      <vt:lpstr>'80.000'!D8000025060</vt:lpstr>
      <vt:lpstr>'80.000'!D8000025070</vt:lpstr>
      <vt:lpstr>'80.000'!D8000025080</vt:lpstr>
      <vt:lpstr>'80.000'!D8000025090</vt:lpstr>
      <vt:lpstr>'80.000'!D8000025100</vt:lpstr>
      <vt:lpstr>'80.000'!D8000025110</vt:lpstr>
      <vt:lpstr>'80.000'!D8000025120</vt:lpstr>
      <vt:lpstr>'80.000'!D8000025130</vt:lpstr>
      <vt:lpstr>'80.000'!D8000025140</vt:lpstr>
      <vt:lpstr>'80.000'!D8000025150</vt:lpstr>
      <vt:lpstr>'80.000'!D8000025160</vt:lpstr>
      <vt:lpstr>'80.000'!D8000025170</vt:lpstr>
      <vt:lpstr>'80.000'!D8000025180</vt:lpstr>
      <vt:lpstr>'80.000'!D8000025190</vt:lpstr>
      <vt:lpstr>'80.000'!D8000025200</vt:lpstr>
      <vt:lpstr>'80.000'!D8000025210</vt:lpstr>
      <vt:lpstr>'80.000'!D8000025220</vt:lpstr>
      <vt:lpstr>'80.000'!D8000025230</vt:lpstr>
      <vt:lpstr>'80.000'!D8000029050</vt:lpstr>
      <vt:lpstr>'80.000'!D8000029060</vt:lpstr>
      <vt:lpstr>'80.000'!D8000029070</vt:lpstr>
      <vt:lpstr>'80.000'!D8000029080</vt:lpstr>
      <vt:lpstr>'80.000'!D8000029090</vt:lpstr>
      <vt:lpstr>'80.000'!D8000029100</vt:lpstr>
      <vt:lpstr>'80.000'!D8000029110</vt:lpstr>
      <vt:lpstr>'80.000'!D8000029120</vt:lpstr>
      <vt:lpstr>'80.000'!D8000029130</vt:lpstr>
      <vt:lpstr>'80.000'!D8000029140</vt:lpstr>
      <vt:lpstr>'80.000'!D8000029150</vt:lpstr>
      <vt:lpstr>'80.000'!D8000029160</vt:lpstr>
      <vt:lpstr>'80.000'!D8000029170</vt:lpstr>
      <vt:lpstr>'80.000'!D8000029180</vt:lpstr>
      <vt:lpstr>'80.000'!D8000029190</vt:lpstr>
      <vt:lpstr>'80.000'!D8000029200</vt:lpstr>
      <vt:lpstr>'80.000'!D8000029210</vt:lpstr>
      <vt:lpstr>'80.000'!D8000029220</vt:lpstr>
      <vt:lpstr>'80.000'!D8000029230</vt:lpstr>
      <vt:lpstr>'90.000'!D9000010010</vt:lpstr>
      <vt:lpstr>'90.000'!D9000010020</vt:lpstr>
      <vt:lpstr>'90.000'!D9000010030</vt:lpstr>
      <vt:lpstr>'90.000'!D9000010040</vt:lpstr>
      <vt:lpstr>'90.000'!D9000010050</vt:lpstr>
      <vt:lpstr>'90.000'!D9000010060</vt:lpstr>
      <vt:lpstr>'90.000'!D9000010070</vt:lpstr>
      <vt:lpstr>'90.000'!D9000010090</vt:lpstr>
      <vt:lpstr>'90.000'!D9000010100</vt:lpstr>
      <vt:lpstr>'90.000'!D9000011010</vt:lpstr>
      <vt:lpstr>'90.000'!D9000011020</vt:lpstr>
      <vt:lpstr>'90.000'!D9000011030</vt:lpstr>
      <vt:lpstr>'90.000'!D9000011040</vt:lpstr>
      <vt:lpstr>'90.000'!D9000011050</vt:lpstr>
      <vt:lpstr>'90.000'!D9000011060</vt:lpstr>
      <vt:lpstr>'90.000'!D9000011070</vt:lpstr>
      <vt:lpstr>'90.000'!D9000011090</vt:lpstr>
      <vt:lpstr>'90.000'!D9000011100</vt:lpstr>
      <vt:lpstr>'90.000'!D9000012010</vt:lpstr>
      <vt:lpstr>'90.000'!D9000012020</vt:lpstr>
      <vt:lpstr>'90.000'!D9000012030</vt:lpstr>
      <vt:lpstr>'90.000'!D9000012040</vt:lpstr>
      <vt:lpstr>'90.000'!D9000012050</vt:lpstr>
      <vt:lpstr>'90.000'!D9000012060</vt:lpstr>
      <vt:lpstr>'90.000'!D9000012070</vt:lpstr>
      <vt:lpstr>'90.000'!D9000012090</vt:lpstr>
      <vt:lpstr>'90.000'!D9000012100</vt:lpstr>
      <vt:lpstr>'90.000'!D9000013010</vt:lpstr>
      <vt:lpstr>'90.000'!D9000013020</vt:lpstr>
      <vt:lpstr>'90.000'!D9000013030</vt:lpstr>
      <vt:lpstr>'90.000'!D9000013040</vt:lpstr>
      <vt:lpstr>'90.000'!D9000013050</vt:lpstr>
      <vt:lpstr>'90.000'!D9000013060</vt:lpstr>
      <vt:lpstr>'90.000'!D9000013070</vt:lpstr>
      <vt:lpstr>'90.000'!D9000013090</vt:lpstr>
      <vt:lpstr>'90.000'!D9000013100</vt:lpstr>
      <vt:lpstr>'90.000'!D9000014010</vt:lpstr>
      <vt:lpstr>'90.000'!D9000014020</vt:lpstr>
      <vt:lpstr>'90.000'!D9000014030</vt:lpstr>
      <vt:lpstr>'90.000'!D9000014040</vt:lpstr>
      <vt:lpstr>'90.000'!D9000014050</vt:lpstr>
      <vt:lpstr>'90.000'!D9000014060</vt:lpstr>
      <vt:lpstr>'90.000'!D9000014070</vt:lpstr>
      <vt:lpstr>'90.000'!D9000014090</vt:lpstr>
      <vt:lpstr>'90.000'!D9000014100</vt:lpstr>
      <vt:lpstr>'90.000'!D9000015010</vt:lpstr>
      <vt:lpstr>'90.000'!D9000015020</vt:lpstr>
      <vt:lpstr>'90.000'!D9000015030</vt:lpstr>
      <vt:lpstr>'90.000'!D9000015040</vt:lpstr>
      <vt:lpstr>'90.000'!D9000015050</vt:lpstr>
      <vt:lpstr>'90.000'!D9000015060</vt:lpstr>
      <vt:lpstr>'90.000'!D9000015070</vt:lpstr>
      <vt:lpstr>'90.000'!D9000015090</vt:lpstr>
      <vt:lpstr>'90.000'!D9000015100</vt:lpstr>
      <vt:lpstr>'90.000'!D9000019010</vt:lpstr>
      <vt:lpstr>'90.000'!D9000019020</vt:lpstr>
      <vt:lpstr>'90.000'!D9000019030</vt:lpstr>
      <vt:lpstr>'90.000'!D9000019040</vt:lpstr>
      <vt:lpstr>'90.000'!D9000019050</vt:lpstr>
      <vt:lpstr>'90.000'!D9000019060</vt:lpstr>
      <vt:lpstr>'90.000'!D9000019070</vt:lpstr>
      <vt:lpstr>'90.000'!D9000019090</vt:lpstr>
      <vt:lpstr>'90.000'!D9000019100</vt:lpstr>
      <vt:lpstr>'10.100'!Print_Area</vt:lpstr>
      <vt:lpstr>'120.000'!Print_Area</vt:lpstr>
      <vt:lpstr>'20.100'!Print_Area</vt:lpstr>
      <vt:lpstr>'20.200'!Print_Area</vt:lpstr>
      <vt:lpstr>'20.300'!Print_Area</vt:lpstr>
      <vt:lpstr>'20.600'!Print_Area</vt:lpstr>
      <vt:lpstr>'50.100'!Print_Area</vt:lpstr>
      <vt:lpstr>'60.000'!Print_Area</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Life Insurance Capital Adequacy Test - Quarterly Return (Final)</dc:title>
  <dc:creator>re-webmaster@osfi-bsif.gc.ca</dc:creator>
  <cp:lastModifiedBy>Szeto, Lily </cp:lastModifiedBy>
  <cp:lastPrinted>2018-03-22T20:28:58Z</cp:lastPrinted>
  <dcterms:created xsi:type="dcterms:W3CDTF">2016-06-17T20:19:44Z</dcterms:created>
  <dcterms:modified xsi:type="dcterms:W3CDTF">2022-07-12T13:14:03Z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182</vt:lpwstr>
  </property>
  <property fmtid="{D5CDD505-2E9C-101B-9397-08002B2CF9AE}" pid="3" name="p213ed7f1c384e76b1e6db419627f072">
    <vt:lpwstr/>
  </property>
  <property fmtid="{D5CDD505-2E9C-101B-9397-08002B2CF9AE}" pid="4" name="OsfiIndustryType">
    <vt:lpwstr>31;#Insurance|30635973-e9d2-43e2-a5d4-ee38d3a9f4ad;#230;#Life|10f638d7-70e8-45a8-9b2e-f676ce524b50</vt:lpwstr>
  </property>
  <property fmtid="{D5CDD505-2E9C-101B-9397-08002B2CF9AE}" pid="5" name="OsfiSubProgram">
    <vt:lpwstr>41</vt:lpwstr>
  </property>
  <property fmtid="{D5CDD505-2E9C-101B-9397-08002B2CF9AE}" pid="6" name="ContentTypeId">
    <vt:lpwstr>0x01010050EA609D67F63B4482B56AF0CFCDA8CF</vt:lpwstr>
  </property>
  <property fmtid="{D5CDD505-2E9C-101B-9397-08002B2CF9AE}" pid="7" name="OsfiFITopics">
    <vt:lpwstr>1738;#Life Insurance Capital Adequacy Test (LICAT)|7e0152d0-b2a7-4736-8926-c4b08cbc5b6b;#233;#Accounting|449aa3df-d324-45d0-96fc-2dc7f2f41721;#1983;#Insurance Contracts|6152141a-af88-47ee-891d-8246bd86b303;#1982;#IFRS 17 Insurance Contracts Implementation|3ab77751-de5e-408a-bc28-1d5cc441e15c</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42</vt:lpwstr>
  </property>
  <property fmtid="{D5CDD505-2E9C-101B-9397-08002B2CF9AE}" pid="13" name="_dlc_DocIdItemGuid">
    <vt:lpwstr>263bdb75-1879-494b-863a-4c1cca8a2cb6</vt:lpwstr>
  </property>
  <property fmtid="{D5CDD505-2E9C-101B-9397-08002B2CF9AE}" pid="14" name="OsfiCostCentre">
    <vt:lpwstr>481</vt:lpwstr>
  </property>
  <property fmtid="{D5CDD505-2E9C-101B-9397-08002B2CF9AE}" pid="15" name="OsfiGuidanceCategory">
    <vt:lpwstr>952</vt:lpwstr>
  </property>
  <property fmtid="{D5CDD505-2E9C-101B-9397-08002B2CF9AE}" pid="16" name="OsfiInstrumentType">
    <vt:lpwstr>687</vt:lpwstr>
  </property>
  <property fmtid="{D5CDD505-2E9C-101B-9397-08002B2CF9AE}" pid="17" name="OsfiOSFIGuidance">
    <vt:lpwstr>935</vt:lpwstr>
  </property>
  <property fmtid="{D5CDD505-2E9C-101B-9397-08002B2CF9AE}" pid="18" name="OsfiSecondaryActsandSections">
    <vt:lpwstr/>
  </property>
  <property fmtid="{D5CDD505-2E9C-101B-9397-08002B2CF9AE}" pid="19" name="OsfiFIExternalOrganization">
    <vt:lpwstr/>
  </property>
  <property fmtid="{D5CDD505-2E9C-101B-9397-08002B2CF9AE}" pid="20" name="OsfiFiscalPeriod">
    <vt:lpwstr/>
  </property>
  <property fmtid="{D5CDD505-2E9C-101B-9397-08002B2CF9AE}" pid="21" name="_docset_NoMedatataSyncRequired">
    <vt:lpwstr>False</vt:lpwstr>
  </property>
  <property fmtid="{D5CDD505-2E9C-101B-9397-08002B2CF9AE}" pid="22" name="OsfiReturnType">
    <vt:lpwstr>1182</vt:lpwstr>
  </property>
  <property fmtid="{D5CDD505-2E9C-101B-9397-08002B2CF9AE}" pid="23" name="OsfiPrimaryActandSection">
    <vt:lpwstr/>
  </property>
  <property fmtid="{D5CDD505-2E9C-101B-9397-08002B2CF9AE}" pid="24" name="OsfiRegulations">
    <vt:lpwstr/>
  </property>
  <property fmtid="{D5CDD505-2E9C-101B-9397-08002B2CF9AE}" pid="25" name="OsfiFIStandards">
    <vt:lpwstr/>
  </property>
  <property fmtid="{D5CDD505-2E9C-101B-9397-08002B2CF9AE}" pid="26" name="Order">
    <vt:r8>1534000</vt:r8>
  </property>
  <property fmtid="{D5CDD505-2E9C-101B-9397-08002B2CF9AE}" pid="27" name="xd_Signature">
    <vt:bool>false</vt:bool>
  </property>
  <property fmtid="{D5CDD505-2E9C-101B-9397-08002B2CF9AE}" pid="28" name="xd_ProgID">
    <vt:lpwstr/>
  </property>
  <property fmtid="{D5CDD505-2E9C-101B-9397-08002B2CF9AE}" pid="29" name="VariationsItemGroupID">
    <vt:lpwstr>e6fd29af-3f49-4f69-a831-464e655160a0</vt:lpwstr>
  </property>
  <property fmtid="{D5CDD505-2E9C-101B-9397-08002B2CF9AE}" pid="30" name="TemplateUrl">
    <vt:lpwstr/>
  </property>
  <property fmtid="{D5CDD505-2E9C-101B-9397-08002B2CF9AE}" pid="31" name="b68f0f40a9244f46b7ca0f5019c2a784">
    <vt:lpwstr>1.1.1 Risk Assessment and Intervention|a694271e-cd62-469f-9658-7f38260ca444</vt:lpwstr>
  </property>
  <property fmtid="{D5CDD505-2E9C-101B-9397-08002B2CF9AE}" pid="32" name="OsfiFIName">
    <vt:lpwstr/>
  </property>
  <property fmtid="{D5CDD505-2E9C-101B-9397-08002B2CF9AE}" pid="33" name="OsfiSupervisoryAreaMM">
    <vt:lpwstr/>
  </property>
  <property fmtid="{D5CDD505-2E9C-101B-9397-08002B2CF9AE}" pid="34" name="OsfiInformationProvider">
    <vt:lpwstr/>
  </property>
  <property fmtid="{D5CDD505-2E9C-101B-9397-08002B2CF9AE}" pid="35" name="OsfiFIInformationSystem">
    <vt:lpwstr>1028;#Regulatory Returns System (RRS)|6aa423d8-75f5-4e3d-9be9-a0233e2ca8da</vt:lpwstr>
  </property>
  <property fmtid="{D5CDD505-2E9C-101B-9397-08002B2CF9AE}" pid="36" name="_SourceUrl">
    <vt:lpwstr/>
  </property>
  <property fmtid="{D5CDD505-2E9C-101B-9397-08002B2CF9AE}" pid="37" name="_SharedFileIndex">
    <vt:lpwstr/>
  </property>
</Properties>
</file>