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semaan\Downloads\"/>
    </mc:Choice>
  </mc:AlternateContent>
  <xr:revisionPtr revIDLastSave="0" documentId="13_ncr:1_{5E5B61BD-39E4-403A-8A25-40E7AA7ED319}" xr6:coauthVersionLast="47" xr6:coauthVersionMax="47" xr10:uidLastSave="{00000000-0000-0000-0000-000000000000}"/>
  <workbookProtection workbookAlgorithmName="SHA-512" workbookHashValue="hDcAyiMbPp8dPmjgwbg13yL/2BPoHStK32uHdQGM2SwEjgbeYam1pPtSbsD1ErfNtdxTN6idzPjsd+fBEjMuKg==" workbookSaltValue="eUv6MTMq2TylQ0W1SmSBMA==" workbookSpinCount="100000" lockStructure="1"/>
  <bookViews>
    <workbookView xWindow="-120" yWindow="-120" windowWidth="29040" windowHeight="15840" tabRatio="898" activeTab="2" xr2:uid="{A2712E5A-12F5-4007-AAE6-A8B89F19CDBB}"/>
  </bookViews>
  <sheets>
    <sheet name="Cover Page" sheetId="1" r:id="rId1"/>
    <sheet name="Instructions" sheetId="2" r:id="rId2"/>
    <sheet name="Artificial Intelligence" sheetId="26" r:id="rId3"/>
    <sheet name="Quantum Computing" sheetId="41" r:id="rId4"/>
    <sheet name="Definitions" sheetId="6" r:id="rId5"/>
    <sheet name="RRS Submission Instructions" sheetId="42" r:id="rId6"/>
    <sheet name="Tables" sheetId="4" state="hidden" r:id="rId7"/>
    <sheet name="Transformation tab" sheetId="43" state="hidden" r:id="rId8"/>
  </sheets>
  <externalReferences>
    <externalReference r:id="rId9"/>
  </externalReferences>
  <definedNames>
    <definedName name="ActivityandPurpose">Tables!$D$3:$D$47</definedName>
    <definedName name="CDHNResponse">[1]Tables!$E$1:$E$4</definedName>
    <definedName name="EDNResponse">[1]Tables!$G$1:$G$3</definedName>
    <definedName name="Employeerange">Tables!$C$3:$C$11</definedName>
    <definedName name="EWStratResponse">[1]Tables!$P$1:$P$3</definedName>
    <definedName name="LevelResponse">[1]Tables!$N$1:$N$3</definedName>
    <definedName name="Ques_33">Tables!$S$3:$S$5</definedName>
    <definedName name="Ques10">Tables!$J$3:$J$6</definedName>
    <definedName name="Ques12">Tables!$K$3:$K$9</definedName>
    <definedName name="Ques15">Tables!$L$3:$L$18</definedName>
    <definedName name="Ques16">Tables!$M$3:$M$7</definedName>
    <definedName name="Ques17">Tables!$N$3:$N$8</definedName>
    <definedName name="Ques18">Tables!$O$3:$O$6</definedName>
    <definedName name="Ques25">Tables!$P$3:$P$8</definedName>
    <definedName name="Ques26">Tables!$Q$3:$Q$5</definedName>
    <definedName name="Ques30">Tables!$R$3:$R$7</definedName>
    <definedName name="Ques35">Tables!$T$3:$T$5</definedName>
    <definedName name="Ques39">Tables!$U$3:$U$5</definedName>
    <definedName name="Ques5">Tables!$E$3:$E$6</definedName>
    <definedName name="Ques6">Tables!$F$3:$F$7</definedName>
    <definedName name="Ques7">Tables!$G$3:$G$14</definedName>
    <definedName name="Ques8">Tables!$H$3:$H$8</definedName>
    <definedName name="Ques9">Tables!$I$3:$I$9</definedName>
    <definedName name="StartEndDate">Tables!$V$3:$V$11</definedName>
    <definedName name="YesNoresponse">Tables!$B$3:$B$6</definedName>
    <definedName name="YINResponse">[1]Tables!$L$1:$L$3</definedName>
    <definedName name="YNResponse">[1]Tables!$B$2:$B$3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 i="43" l="1"/>
  <c r="C77" i="43"/>
  <c r="C78" i="43"/>
  <c r="C79" i="43"/>
  <c r="C80" i="43"/>
  <c r="C81" i="43"/>
  <c r="C82" i="43"/>
  <c r="C83" i="43"/>
  <c r="C84" i="43"/>
  <c r="C85" i="43"/>
  <c r="C86" i="43"/>
  <c r="C87" i="43"/>
  <c r="C88" i="43"/>
  <c r="C89" i="43"/>
  <c r="C90" i="43"/>
  <c r="A75" i="43" a="1"/>
  <c r="A75" i="43"/>
  <c r="A76" i="43" a="1"/>
  <c r="A76" i="43"/>
  <c r="A77" i="43" a="1"/>
  <c r="A77" i="43" s="1"/>
  <c r="A78" i="43" a="1"/>
  <c r="A78" i="43"/>
  <c r="A79" i="43" a="1"/>
  <c r="A79" i="43"/>
  <c r="A80" i="43" a="1"/>
  <c r="A80" i="43"/>
  <c r="A81" i="43" a="1"/>
  <c r="A81" i="43"/>
  <c r="A82" i="43" a="1"/>
  <c r="A82" i="43"/>
  <c r="A83" i="43" a="1"/>
  <c r="A83" i="43" s="1"/>
  <c r="A84" i="43" a="1"/>
  <c r="A84" i="43"/>
  <c r="A85" i="43" a="1"/>
  <c r="A85" i="43"/>
  <c r="A86" i="43" a="1"/>
  <c r="A86" i="43"/>
  <c r="A87" i="43" a="1"/>
  <c r="A87" i="43"/>
  <c r="A88" i="43" a="1"/>
  <c r="A88" i="43"/>
  <c r="A89" i="43" a="1"/>
  <c r="A89" i="43" s="1"/>
  <c r="A90" i="43" a="1"/>
  <c r="A90" i="43"/>
  <c r="G84" i="43"/>
  <c r="H84" i="43"/>
  <c r="G85" i="43"/>
  <c r="H85" i="43"/>
  <c r="G86" i="43"/>
  <c r="H86" i="43"/>
  <c r="G87" i="43"/>
  <c r="H87" i="43"/>
  <c r="G88" i="43"/>
  <c r="H88" i="43"/>
  <c r="G89" i="43"/>
  <c r="H89" i="43"/>
  <c r="G90" i="43"/>
  <c r="H90" i="43"/>
  <c r="E90" i="43"/>
  <c r="D90" i="43"/>
  <c r="D89" i="43"/>
  <c r="E89" i="43"/>
  <c r="E88" i="43"/>
  <c r="D88" i="43"/>
  <c r="E87" i="43"/>
  <c r="D87" i="43"/>
  <c r="D86" i="43"/>
  <c r="E86" i="43"/>
  <c r="E85" i="43"/>
  <c r="D85" i="43"/>
  <c r="E84" i="43"/>
  <c r="D84" i="43"/>
  <c r="F84" i="43"/>
  <c r="F85" i="43"/>
  <c r="F86" i="43"/>
  <c r="F87" i="43"/>
  <c r="F88" i="43"/>
  <c r="F89" i="43"/>
  <c r="F90" i="43"/>
  <c r="G80" i="43"/>
  <c r="H80" i="43"/>
  <c r="G81" i="43"/>
  <c r="H81" i="43"/>
  <c r="G82" i="43"/>
  <c r="H82" i="43"/>
  <c r="G83" i="43"/>
  <c r="H83" i="43"/>
  <c r="D83" i="43"/>
  <c r="E83" i="43"/>
  <c r="D82" i="43"/>
  <c r="D81" i="43"/>
  <c r="D80" i="43"/>
  <c r="D79" i="43"/>
  <c r="E82" i="43"/>
  <c r="E81" i="43"/>
  <c r="E80" i="43"/>
  <c r="F80" i="43"/>
  <c r="F81" i="43"/>
  <c r="F82" i="43"/>
  <c r="F83" i="43"/>
  <c r="G76" i="43"/>
  <c r="H76" i="43"/>
  <c r="G77" i="43"/>
  <c r="H77" i="43"/>
  <c r="G78" i="43"/>
  <c r="H78" i="43"/>
  <c r="G79" i="43"/>
  <c r="H79" i="43"/>
  <c r="E79" i="43"/>
  <c r="D78" i="43"/>
  <c r="D77" i="43"/>
  <c r="E78" i="43"/>
  <c r="E77" i="43"/>
  <c r="E76" i="43"/>
  <c r="D76" i="43"/>
  <c r="F79" i="43"/>
  <c r="F76" i="43"/>
  <c r="F77" i="43"/>
  <c r="F78" i="43"/>
  <c r="G75" i="43"/>
  <c r="H75" i="43"/>
  <c r="E75" i="43"/>
  <c r="F75" i="43"/>
  <c r="D75" i="43"/>
  <c r="C75" i="43"/>
  <c r="A41" i="43" a="1"/>
  <c r="A41" i="43"/>
  <c r="A42" i="43" a="1"/>
  <c r="A42" i="43"/>
  <c r="A43" i="43" a="1"/>
  <c r="A43" i="43"/>
  <c r="A44" i="43" a="1"/>
  <c r="A44" i="43"/>
  <c r="A45" i="43" a="1"/>
  <c r="A45" i="43"/>
  <c r="A46" i="43" a="1"/>
  <c r="A46" i="43"/>
  <c r="A47" i="43" a="1"/>
  <c r="A47" i="43"/>
  <c r="A48" i="43" a="1"/>
  <c r="A48" i="43"/>
  <c r="A49" i="43" a="1"/>
  <c r="A49" i="43"/>
  <c r="A50" i="43" a="1"/>
  <c r="A50" i="43"/>
  <c r="A51" i="43" a="1"/>
  <c r="A51" i="43"/>
  <c r="A52" i="43" a="1"/>
  <c r="A52" i="43"/>
  <c r="A53" i="43" a="1"/>
  <c r="A53" i="43"/>
  <c r="A54" i="43" a="1"/>
  <c r="A54" i="43"/>
  <c r="A55" i="43" a="1"/>
  <c r="A55" i="43"/>
  <c r="A56" i="43" a="1"/>
  <c r="A56" i="43"/>
  <c r="A57" i="43" a="1"/>
  <c r="A57" i="43"/>
  <c r="A58" i="43" a="1"/>
  <c r="A58" i="43"/>
  <c r="A59" i="43" a="1"/>
  <c r="A59" i="43"/>
  <c r="A60" i="43" a="1"/>
  <c r="A60" i="43"/>
  <c r="A61" i="43" a="1"/>
  <c r="A61" i="43"/>
  <c r="A62" i="43" a="1"/>
  <c r="A62" i="43"/>
  <c r="A63" i="43" a="1"/>
  <c r="A63" i="43"/>
  <c r="A64" i="43" a="1"/>
  <c r="A64" i="43"/>
  <c r="A65" i="43" a="1"/>
  <c r="A65" i="43"/>
  <c r="A66" i="43" a="1"/>
  <c r="A66" i="43"/>
  <c r="A67" i="43" a="1"/>
  <c r="A67" i="43"/>
  <c r="A68" i="43" a="1"/>
  <c r="A68" i="43"/>
  <c r="A69" i="43" a="1"/>
  <c r="A69" i="43"/>
  <c r="A70" i="43" a="1"/>
  <c r="A70" i="43"/>
  <c r="A71" i="43" a="1"/>
  <c r="A71" i="43"/>
  <c r="A72" i="43" a="1"/>
  <c r="A72" i="43"/>
  <c r="A73" i="43" a="1"/>
  <c r="A73" i="43"/>
  <c r="A74" i="43" a="1"/>
  <c r="A74" i="43"/>
  <c r="C46" i="43"/>
  <c r="C47" i="43"/>
  <c r="C48" i="43"/>
  <c r="C49" i="43"/>
  <c r="C50" i="43"/>
  <c r="C51" i="43"/>
  <c r="C52" i="43"/>
  <c r="C53" i="43"/>
  <c r="C54" i="43"/>
  <c r="C55" i="43"/>
  <c r="C56" i="43"/>
  <c r="C57" i="43"/>
  <c r="C58" i="43"/>
  <c r="C59" i="43"/>
  <c r="C60" i="43"/>
  <c r="C61" i="43"/>
  <c r="C62" i="43"/>
  <c r="C63" i="43"/>
  <c r="C64" i="43"/>
  <c r="C65" i="43"/>
  <c r="C66" i="43"/>
  <c r="C67" i="43"/>
  <c r="C68" i="43"/>
  <c r="C69" i="43"/>
  <c r="C70" i="43"/>
  <c r="C71" i="43"/>
  <c r="C72" i="43"/>
  <c r="C73" i="43"/>
  <c r="C74" i="43"/>
  <c r="G62" i="43"/>
  <c r="H62" i="43"/>
  <c r="G63" i="43"/>
  <c r="H63" i="43"/>
  <c r="G64" i="43"/>
  <c r="H64" i="43"/>
  <c r="G65" i="43"/>
  <c r="H65" i="43"/>
  <c r="G66" i="43"/>
  <c r="H66" i="43"/>
  <c r="G67" i="43"/>
  <c r="H67" i="43"/>
  <c r="G68" i="43"/>
  <c r="H68" i="43"/>
  <c r="G69" i="43"/>
  <c r="H69" i="43"/>
  <c r="G70" i="43"/>
  <c r="H70" i="43"/>
  <c r="G71" i="43"/>
  <c r="H71" i="43"/>
  <c r="G72" i="43"/>
  <c r="H72" i="43"/>
  <c r="G73" i="43"/>
  <c r="H73" i="43"/>
  <c r="G74" i="43"/>
  <c r="H74" i="43"/>
  <c r="E74" i="43"/>
  <c r="D74" i="43"/>
  <c r="E73" i="43"/>
  <c r="D73" i="43"/>
  <c r="E72" i="43"/>
  <c r="D72" i="43"/>
  <c r="E71" i="43"/>
  <c r="D71" i="43"/>
  <c r="E70" i="43"/>
  <c r="D70" i="43"/>
  <c r="E69" i="43"/>
  <c r="D69" i="43"/>
  <c r="E68" i="43"/>
  <c r="D68" i="43"/>
  <c r="E67" i="43"/>
  <c r="D67" i="43"/>
  <c r="E66" i="43"/>
  <c r="D66" i="43"/>
  <c r="E65" i="43"/>
  <c r="D65" i="43"/>
  <c r="E64" i="43"/>
  <c r="D64" i="43"/>
  <c r="E63" i="43"/>
  <c r="D63" i="43"/>
  <c r="E62" i="43"/>
  <c r="D62" i="43"/>
  <c r="F73" i="43"/>
  <c r="F74" i="43"/>
  <c r="F70" i="43"/>
  <c r="F71" i="43"/>
  <c r="F72" i="43"/>
  <c r="F66" i="43"/>
  <c r="F67" i="43"/>
  <c r="F68" i="43"/>
  <c r="F69" i="43"/>
  <c r="F62" i="43"/>
  <c r="F63" i="43"/>
  <c r="F64" i="43"/>
  <c r="F65" i="43"/>
  <c r="G55" i="43"/>
  <c r="H55" i="43"/>
  <c r="G56" i="43"/>
  <c r="H56" i="43"/>
  <c r="G57" i="43"/>
  <c r="H57" i="43"/>
  <c r="G58" i="43"/>
  <c r="H58" i="43"/>
  <c r="G59" i="43"/>
  <c r="H59" i="43"/>
  <c r="G60" i="43"/>
  <c r="H60" i="43"/>
  <c r="G61" i="43"/>
  <c r="H61" i="43"/>
  <c r="D61" i="43"/>
  <c r="D58" i="43"/>
  <c r="D59" i="43" s="1"/>
  <c r="D60" i="43" s="1"/>
  <c r="E61" i="43"/>
  <c r="E60" i="43"/>
  <c r="E59" i="43"/>
  <c r="E58" i="43"/>
  <c r="E57" i="43"/>
  <c r="D57" i="43"/>
  <c r="E56" i="43"/>
  <c r="D56" i="43"/>
  <c r="E55" i="43"/>
  <c r="D55" i="43"/>
  <c r="F60" i="43"/>
  <c r="F61" i="43"/>
  <c r="F55" i="43"/>
  <c r="F56" i="43"/>
  <c r="F57" i="43"/>
  <c r="F58" i="43"/>
  <c r="F59" i="43"/>
  <c r="G48" i="43"/>
  <c r="H48" i="43"/>
  <c r="G49" i="43"/>
  <c r="H49" i="43"/>
  <c r="G50" i="43"/>
  <c r="H50" i="43"/>
  <c r="G51" i="43"/>
  <c r="H51" i="43"/>
  <c r="G52" i="43"/>
  <c r="H52" i="43"/>
  <c r="G53" i="43"/>
  <c r="H53" i="43"/>
  <c r="G54" i="43"/>
  <c r="H54" i="43"/>
  <c r="D54" i="43"/>
  <c r="D53" i="43"/>
  <c r="D52" i="43"/>
  <c r="E54" i="43"/>
  <c r="E53" i="43"/>
  <c r="E52" i="43"/>
  <c r="E51" i="43"/>
  <c r="D51" i="43"/>
  <c r="E50" i="43"/>
  <c r="D50" i="43"/>
  <c r="E49" i="43"/>
  <c r="D49" i="43"/>
  <c r="E48" i="43"/>
  <c r="D48" i="43"/>
  <c r="F53" i="43"/>
  <c r="F54" i="43"/>
  <c r="F48" i="43"/>
  <c r="F49" i="43"/>
  <c r="F50" i="43"/>
  <c r="F51" i="43"/>
  <c r="F52" i="43"/>
  <c r="H46" i="43"/>
  <c r="H47" i="43"/>
  <c r="G46" i="43"/>
  <c r="G47" i="43"/>
  <c r="D47" i="43"/>
  <c r="E47" i="43"/>
  <c r="F46" i="43"/>
  <c r="F47" i="43"/>
  <c r="D46" i="43"/>
  <c r="E46" i="43"/>
  <c r="H45" i="43"/>
  <c r="H44" i="43"/>
  <c r="H43" i="43"/>
  <c r="H42" i="43"/>
  <c r="H41" i="43"/>
  <c r="H40" i="43"/>
  <c r="H39" i="43"/>
  <c r="H38" i="43"/>
  <c r="H37" i="43"/>
  <c r="H36" i="43"/>
  <c r="H35" i="43"/>
  <c r="H34" i="43"/>
  <c r="H33" i="43"/>
  <c r="H32" i="43"/>
  <c r="H31" i="43"/>
  <c r="H30" i="43"/>
  <c r="H29" i="43"/>
  <c r="H28" i="43"/>
  <c r="H27" i="43"/>
  <c r="H26" i="43"/>
  <c r="H25" i="43"/>
  <c r="H24" i="43"/>
  <c r="H23" i="43"/>
  <c r="H22" i="43"/>
  <c r="H21" i="43"/>
  <c r="H20" i="43"/>
  <c r="H19" i="43"/>
  <c r="H18" i="43"/>
  <c r="H17" i="43"/>
  <c r="H16" i="43"/>
  <c r="H15" i="43"/>
  <c r="H14" i="43"/>
  <c r="H13" i="43"/>
  <c r="H12" i="43"/>
  <c r="H11" i="43"/>
  <c r="H10" i="43"/>
  <c r="H9" i="43"/>
  <c r="H8" i="43"/>
  <c r="H7" i="43"/>
  <c r="H6" i="43"/>
  <c r="H5" i="43"/>
  <c r="H4" i="43"/>
  <c r="H3" i="43"/>
  <c r="H2" i="43"/>
  <c r="G42" i="43"/>
  <c r="G43" i="43"/>
  <c r="G44" i="43"/>
  <c r="G45" i="43"/>
  <c r="G41" i="43"/>
  <c r="C41" i="43"/>
  <c r="C42" i="43"/>
  <c r="C43" i="43"/>
  <c r="C44" i="43"/>
  <c r="C45" i="43"/>
  <c r="D42" i="43"/>
  <c r="D43" i="43"/>
  <c r="D44" i="43"/>
  <c r="D45" i="43"/>
  <c r="E42" i="43"/>
  <c r="E43" i="43"/>
  <c r="E44" i="43"/>
  <c r="E45" i="43"/>
  <c r="D41" i="43"/>
  <c r="E41" i="43"/>
  <c r="F45" i="43"/>
  <c r="F44" i="43"/>
  <c r="F41" i="43"/>
  <c r="F42" i="43"/>
  <c r="F43" i="43"/>
  <c r="C40" i="43"/>
  <c r="A36" i="43" a="1"/>
  <c r="A36" i="43" s="1"/>
  <c r="A37" i="43" a="1"/>
  <c r="A37" i="43" s="1"/>
  <c r="A38" i="43" a="1"/>
  <c r="A38" i="43" s="1"/>
  <c r="A39" i="43" a="1"/>
  <c r="A39" i="43" s="1"/>
  <c r="A40" i="43" a="1"/>
  <c r="A40" i="43" s="1"/>
  <c r="E40" i="43"/>
  <c r="D40" i="43"/>
  <c r="F40" i="43"/>
  <c r="G40" i="43"/>
  <c r="C37" i="43"/>
  <c r="C38" i="43"/>
  <c r="C39" i="43"/>
  <c r="C36" i="43"/>
  <c r="G37" i="43"/>
  <c r="G38" i="43"/>
  <c r="G39" i="43"/>
  <c r="F37" i="43"/>
  <c r="F38" i="43"/>
  <c r="F39" i="43"/>
  <c r="F36" i="43"/>
  <c r="G36" i="43"/>
  <c r="E36" i="43"/>
  <c r="E37" i="43" s="1"/>
  <c r="E38" i="43" s="1"/>
  <c r="E39" i="43" s="1"/>
  <c r="D36" i="43"/>
  <c r="D37" i="43" s="1"/>
  <c r="D38" i="43" s="1"/>
  <c r="D39" i="43" s="1"/>
  <c r="C3" i="43"/>
  <c r="C4" i="43"/>
  <c r="C5" i="43"/>
  <c r="C6" i="43"/>
  <c r="C7" i="43"/>
  <c r="C8" i="43"/>
  <c r="C9" i="43"/>
  <c r="C10" i="43"/>
  <c r="C11" i="43"/>
  <c r="C12" i="43"/>
  <c r="C13" i="43"/>
  <c r="C14" i="43"/>
  <c r="C15" i="43"/>
  <c r="C16" i="43"/>
  <c r="C17" i="43"/>
  <c r="C18" i="43"/>
  <c r="C19" i="43"/>
  <c r="C20" i="43"/>
  <c r="C21" i="43"/>
  <c r="C22" i="43"/>
  <c r="C23" i="43"/>
  <c r="C24" i="43"/>
  <c r="C25" i="43"/>
  <c r="C26" i="43"/>
  <c r="C27" i="43"/>
  <c r="C28" i="43"/>
  <c r="C29" i="43"/>
  <c r="C30" i="43"/>
  <c r="C31" i="43"/>
  <c r="C32" i="43"/>
  <c r="C33" i="43"/>
  <c r="C34" i="43"/>
  <c r="C35" i="43"/>
  <c r="C2" i="43"/>
  <c r="A24" i="43" a="1"/>
  <c r="A24" i="43" s="1"/>
  <c r="A25" i="43" a="1"/>
  <c r="A25" i="43" s="1"/>
  <c r="A26" i="43" a="1"/>
  <c r="A26" i="43" s="1"/>
  <c r="A27" i="43" a="1"/>
  <c r="A27" i="43" s="1"/>
  <c r="A28" i="43" a="1"/>
  <c r="A28" i="43" s="1"/>
  <c r="A29" i="43" a="1"/>
  <c r="A29" i="43" s="1"/>
  <c r="A30" i="43" a="1"/>
  <c r="A30" i="43" s="1"/>
  <c r="A31" i="43" a="1"/>
  <c r="A31" i="43" s="1"/>
  <c r="A32" i="43" a="1"/>
  <c r="A32" i="43" s="1"/>
  <c r="A33" i="43" a="1"/>
  <c r="A33" i="43" s="1"/>
  <c r="A34" i="43" a="1"/>
  <c r="A34" i="43" s="1"/>
  <c r="A35" i="43" a="1"/>
  <c r="A35" i="43" s="1"/>
  <c r="G35" i="43"/>
  <c r="D35" i="43"/>
  <c r="E35" i="43"/>
  <c r="F35" i="43"/>
  <c r="G31" i="43"/>
  <c r="G32" i="43"/>
  <c r="G33" i="43"/>
  <c r="G34" i="43"/>
  <c r="D31" i="43"/>
  <c r="D32" i="43" s="1"/>
  <c r="D33" i="43" s="1"/>
  <c r="D34" i="43" s="1"/>
  <c r="E31" i="43"/>
  <c r="E32" i="43" s="1"/>
  <c r="E33" i="43" s="1"/>
  <c r="E34" i="43" s="1"/>
  <c r="F33" i="43"/>
  <c r="F34" i="43"/>
  <c r="F31" i="43"/>
  <c r="F32" i="43"/>
  <c r="G28" i="43"/>
  <c r="G29" i="43"/>
  <c r="G30" i="43"/>
  <c r="F30" i="43"/>
  <c r="F28" i="43"/>
  <c r="F29" i="43"/>
  <c r="E27" i="43"/>
  <c r="E28" i="43" s="1"/>
  <c r="E29" i="43" s="1"/>
  <c r="E30" i="43" s="1"/>
  <c r="D27" i="43"/>
  <c r="D28" i="43" s="1"/>
  <c r="D29" i="43" s="1"/>
  <c r="D30" i="43" s="1"/>
  <c r="G23" i="43"/>
  <c r="G24" i="43"/>
  <c r="G25" i="43"/>
  <c r="G26" i="43"/>
  <c r="G27" i="43"/>
  <c r="F25" i="43"/>
  <c r="F26" i="43"/>
  <c r="F27" i="43"/>
  <c r="E24" i="43"/>
  <c r="E25" i="43" s="1"/>
  <c r="E26" i="43" s="1"/>
  <c r="D24" i="43"/>
  <c r="D25" i="43" s="1"/>
  <c r="D26" i="43" s="1"/>
  <c r="A3" i="43" a="1"/>
  <c r="A3" i="43" s="1"/>
  <c r="A4" i="43" a="1"/>
  <c r="A4" i="43" s="1"/>
  <c r="A5" i="43" a="1"/>
  <c r="A5" i="43" s="1"/>
  <c r="A6" i="43" a="1"/>
  <c r="A6" i="43" s="1"/>
  <c r="A7" i="43" a="1"/>
  <c r="A7" i="43" s="1"/>
  <c r="A8" i="43" a="1"/>
  <c r="A8" i="43" s="1"/>
  <c r="A9" i="43" a="1"/>
  <c r="A9" i="43" s="1"/>
  <c r="A10" i="43" a="1"/>
  <c r="A10" i="43" s="1"/>
  <c r="A11" i="43" a="1"/>
  <c r="A11" i="43" s="1"/>
  <c r="A12" i="43" a="1"/>
  <c r="A12" i="43" s="1"/>
  <c r="A13" i="43" a="1"/>
  <c r="A13" i="43" s="1"/>
  <c r="A14" i="43" a="1"/>
  <c r="A14" i="43" s="1"/>
  <c r="A15" i="43" a="1"/>
  <c r="A15" i="43" s="1"/>
  <c r="A16" i="43" a="1"/>
  <c r="A16" i="43" s="1"/>
  <c r="A17" i="43" a="1"/>
  <c r="A17" i="43" s="1"/>
  <c r="A18" i="43" a="1"/>
  <c r="A18" i="43" s="1"/>
  <c r="A19" i="43" a="1"/>
  <c r="A19" i="43" s="1"/>
  <c r="A20" i="43" a="1"/>
  <c r="A20" i="43" s="1"/>
  <c r="A21" i="43" a="1"/>
  <c r="A21" i="43" s="1"/>
  <c r="A22" i="43" a="1"/>
  <c r="A22" i="43" s="1"/>
  <c r="A23" i="43" a="1"/>
  <c r="A23" i="43" s="1"/>
  <c r="A2" i="43" a="1"/>
  <c r="A2" i="43" s="1"/>
  <c r="E23" i="43"/>
  <c r="D23" i="43"/>
  <c r="F23" i="43"/>
  <c r="F24" i="43"/>
  <c r="G9" i="43"/>
  <c r="G10" i="43"/>
  <c r="G11" i="43"/>
  <c r="G12" i="43"/>
  <c r="G13" i="43"/>
  <c r="G14" i="43"/>
  <c r="G15" i="43"/>
  <c r="G16" i="43"/>
  <c r="G17" i="43"/>
  <c r="G18" i="43"/>
  <c r="G19" i="43"/>
  <c r="G20" i="43"/>
  <c r="G21" i="43"/>
  <c r="G22" i="43"/>
  <c r="F20" i="43"/>
  <c r="F21" i="43"/>
  <c r="F22" i="43"/>
  <c r="E19" i="43"/>
  <c r="E20" i="43" s="1"/>
  <c r="E21" i="43" s="1"/>
  <c r="E22" i="43" s="1"/>
  <c r="F16" i="43"/>
  <c r="F17" i="43"/>
  <c r="F18" i="43"/>
  <c r="F19" i="43"/>
  <c r="D19" i="43"/>
  <c r="D20" i="43" s="1"/>
  <c r="D21" i="43" s="1"/>
  <c r="D22" i="43" s="1"/>
  <c r="E15" i="43"/>
  <c r="E16" i="43" s="1"/>
  <c r="E17" i="43" s="1"/>
  <c r="E18" i="43" s="1"/>
  <c r="E13" i="43"/>
  <c r="E14" i="43"/>
  <c r="E12" i="43"/>
  <c r="F3" i="43"/>
  <c r="F4" i="43"/>
  <c r="F5" i="43"/>
  <c r="F6" i="43"/>
  <c r="F7" i="43"/>
  <c r="F8" i="43"/>
  <c r="F9" i="43"/>
  <c r="F10" i="43"/>
  <c r="F11" i="43"/>
  <c r="F12" i="43"/>
  <c r="F13" i="43"/>
  <c r="F14" i="43"/>
  <c r="F15" i="43"/>
  <c r="F2" i="43"/>
  <c r="D12" i="43"/>
  <c r="D13" i="43"/>
  <c r="D14" i="43"/>
  <c r="D15" i="43"/>
  <c r="D16" i="43" s="1"/>
  <c r="D17" i="43" s="1"/>
  <c r="D18" i="43" s="1"/>
  <c r="E8" i="43"/>
  <c r="E9" i="43" s="1"/>
  <c r="E10" i="43" s="1"/>
  <c r="E11" i="43" s="1"/>
  <c r="G4" i="43"/>
  <c r="G5" i="43"/>
  <c r="G6" i="43"/>
  <c r="G7" i="43"/>
  <c r="G8" i="43"/>
  <c r="G3" i="43"/>
  <c r="E3" i="43"/>
  <c r="E4" i="43"/>
  <c r="E5" i="43" s="1"/>
  <c r="E6" i="43" s="1"/>
  <c r="E7" i="43" s="1"/>
  <c r="D3" i="43"/>
  <c r="D4" i="43"/>
  <c r="D7" i="43" s="1"/>
  <c r="D8" i="43"/>
  <c r="D9" i="43" s="1"/>
  <c r="D10" i="43" s="1"/>
  <c r="D11" i="43" s="1"/>
  <c r="G2" i="43"/>
  <c r="E2" i="43"/>
  <c r="D2" i="43"/>
  <c r="D6" i="43" l="1"/>
  <c r="D5" i="4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<sst xmlns="http://schemas.openxmlformats.org/spreadsheetml/2006/main" count="517" uniqueCount="314">
  <si>
    <t xml:space="preserve">Date of Submission: </t>
  </si>
  <si>
    <t>Intent of Questionnaire</t>
  </si>
  <si>
    <t xml:space="preserve">With the expansive implementation of AI in different platforms and general use tools, it is important to understand the possible risks that may arise. </t>
  </si>
  <si>
    <t>Design</t>
  </si>
  <si>
    <t>Each tab includes a column to clarify information or provide further context as needed.</t>
  </si>
  <si>
    <t>There are no word limits for cells in this column.</t>
  </si>
  <si>
    <t>General</t>
  </si>
  <si>
    <t>Generative AI models</t>
  </si>
  <si>
    <t>Economic Capital</t>
  </si>
  <si>
    <t>Operational Risk</t>
  </si>
  <si>
    <t>Reputational Risk</t>
  </si>
  <si>
    <t>Other</t>
  </si>
  <si>
    <t>Quantum Computing</t>
  </si>
  <si>
    <t>How many Full Time Equivalents (FTEs) are working on quantum computing at your organization?</t>
  </si>
  <si>
    <t>Terms</t>
  </si>
  <si>
    <t>Definitions</t>
  </si>
  <si>
    <t>Material Impact</t>
  </si>
  <si>
    <t>Synthetic Data</t>
  </si>
  <si>
    <t>Synthetic data is information that computer simulations or algorithms generate as an alternative to real-world data.</t>
  </si>
  <si>
    <t>Quantum-Safe Cryptography</t>
  </si>
  <si>
    <t>Also known as "post-quantum", "quantum-proof", or "quantum-resistant" refers to cryptographic algorithms that are thought to be secure against an attacker with access to a quantum computer.</t>
  </si>
  <si>
    <t>Quantum-Readiness</t>
  </si>
  <si>
    <t>Being prepared for the (cybersecurity) risks posed from the future development of a sufficiently powerful quantum computer.</t>
  </si>
  <si>
    <t>Store Now Decrypt Later</t>
  </si>
  <si>
    <t>Also known as "Harvest Now, Decrypt Later" or "Steal Now, Decrypt Later” is a strategy that attackers could employ to store data encrypted under current standards, and decrypt at a later time if/when a sufficiently powerful quantum computer becomes available.</t>
  </si>
  <si>
    <t>Secure by Design</t>
  </si>
  <si>
    <t>Please see OSFI Guideline B-13 – Technology and Cyber Risk Management</t>
  </si>
  <si>
    <t>Tab Name</t>
  </si>
  <si>
    <t>Not Applicable</t>
  </si>
  <si>
    <t>Yes</t>
  </si>
  <si>
    <t>Anti-Money Laundering / KYC / Anti-Terrorist Financing</t>
  </si>
  <si>
    <t>Board</t>
  </si>
  <si>
    <t>All employees</t>
  </si>
  <si>
    <t>Ethical Use of AI/ML Models</t>
  </si>
  <si>
    <t>Increase- Significant</t>
  </si>
  <si>
    <t>Fairness assessment for all AI systems</t>
  </si>
  <si>
    <t>Human in the loop</t>
  </si>
  <si>
    <t>Fully</t>
  </si>
  <si>
    <t>On premises</t>
  </si>
  <si>
    <t>Yes - In use</t>
  </si>
  <si>
    <t>Unknown at this time</t>
  </si>
  <si>
    <t>No</t>
  </si>
  <si>
    <t>Account management</t>
  </si>
  <si>
    <t>Senior Management</t>
  </si>
  <si>
    <t>Bias in Input Data</t>
  </si>
  <si>
    <t>Mostly</t>
  </si>
  <si>
    <t>Increase- Marginal</t>
  </si>
  <si>
    <t>Fairness assessment for certain AI systems depending on purpose</t>
  </si>
  <si>
    <t>Kill switch</t>
  </si>
  <si>
    <t>Partially</t>
  </si>
  <si>
    <t>No - depends on the model risk and/or purpose</t>
  </si>
  <si>
    <t>In the cloud</t>
  </si>
  <si>
    <t>In development</t>
  </si>
  <si>
    <t>Some Employees</t>
  </si>
  <si>
    <t>Already started or completed</t>
  </si>
  <si>
    <t>Asset Liability Management &amp; Treasury activities</t>
  </si>
  <si>
    <t>Rapid changing regulatory environment</t>
  </si>
  <si>
    <t>Not yet, but in progress</t>
  </si>
  <si>
    <t>No Effect</t>
  </si>
  <si>
    <t>Back up systems</t>
  </si>
  <si>
    <t>Not applicable</t>
  </si>
  <si>
    <t>Not at all</t>
  </si>
  <si>
    <t>Hybrid environment</t>
  </si>
  <si>
    <t>In process of purchase from vendor</t>
  </si>
  <si>
    <t>Less than 1 year</t>
  </si>
  <si>
    <t>Audit</t>
  </si>
  <si>
    <t>Individual Business Unit</t>
  </si>
  <si>
    <t>Cyberthreat</t>
  </si>
  <si>
    <t>Not yet, but under discussion</t>
  </si>
  <si>
    <t>Decrease-Marginal</t>
  </si>
  <si>
    <t>Alert systems</t>
  </si>
  <si>
    <t>None</t>
  </si>
  <si>
    <t>Researching / Proof of Concept</t>
  </si>
  <si>
    <t>1-3 years</t>
  </si>
  <si>
    <t>Authentication</t>
  </si>
  <si>
    <t>&gt;50%</t>
  </si>
  <si>
    <t>Third-party Risk</t>
  </si>
  <si>
    <t>Decrease-Significant</t>
  </si>
  <si>
    <t>Performance monitoring</t>
  </si>
  <si>
    <t>Currently unknown</t>
  </si>
  <si>
    <t>Not yet - Still assessing risk and benefit</t>
  </si>
  <si>
    <t>Marketing</t>
  </si>
  <si>
    <t>3-5 years</t>
  </si>
  <si>
    <t>Benchmarking of Traditional Models &amp; Exploration</t>
  </si>
  <si>
    <t>Lack of Model Explainability &amp; Transparency</t>
  </si>
  <si>
    <t>No - Don't plan to</t>
  </si>
  <si>
    <t>5-10 years</t>
  </si>
  <si>
    <t>Claims management</t>
  </si>
  <si>
    <t>Data Privacy Risk</t>
  </si>
  <si>
    <t>10- 15 years</t>
  </si>
  <si>
    <t>Climate risk activities</t>
  </si>
  <si>
    <t>Legacy System Integration</t>
  </si>
  <si>
    <t>15+ years</t>
  </si>
  <si>
    <t>Complaints Management</t>
  </si>
  <si>
    <t>Compliance &amp; Conduct</t>
  </si>
  <si>
    <t>Legal Risk</t>
  </si>
  <si>
    <t>Customer engagement and experience</t>
  </si>
  <si>
    <t>Data Governance and Quality Issues</t>
  </si>
  <si>
    <t>Cybersecurity</t>
  </si>
  <si>
    <t>Increased Model Risk</t>
  </si>
  <si>
    <t>Pricing</t>
  </si>
  <si>
    <t>Document Creation / Generation</t>
  </si>
  <si>
    <t>Workforce Displacement</t>
  </si>
  <si>
    <t>Regulatory Approval</t>
  </si>
  <si>
    <t>Financial Reporting and Accounting</t>
  </si>
  <si>
    <t>Fraud detection and prevention</t>
  </si>
  <si>
    <t>Identify rogue trading / sales malpractice</t>
  </si>
  <si>
    <t>Investment Management</t>
  </si>
  <si>
    <t>Loss Provisioning / Reserving</t>
  </si>
  <si>
    <t>Macroeconomic Forecasting</t>
  </si>
  <si>
    <t>Underwriting</t>
  </si>
  <si>
    <t>Wealth Management</t>
  </si>
  <si>
    <t>Operations efficiency / Process improvement</t>
  </si>
  <si>
    <t>Payment services</t>
  </si>
  <si>
    <t>Regulatory capital calculation</t>
  </si>
  <si>
    <t>Regulatory Reporting</t>
  </si>
  <si>
    <t>Reinsurance</t>
  </si>
  <si>
    <t>Sales and distribution</t>
  </si>
  <si>
    <t>Special Loans and Collections - Retail</t>
  </si>
  <si>
    <t>Stress Testing</t>
  </si>
  <si>
    <t>Text extraction, processing, analytics</t>
  </si>
  <si>
    <t>Trading activities</t>
  </si>
  <si>
    <t>Credit Risk- Other</t>
  </si>
  <si>
    <t>Insurance Risk- Other</t>
  </si>
  <si>
    <t>Interest Rate Risk- Other</t>
  </si>
  <si>
    <t xml:space="preserve">Liquidity Risk- Other </t>
  </si>
  <si>
    <t>Market Risk- Other</t>
  </si>
  <si>
    <t>Information Security</t>
  </si>
  <si>
    <t>System monitoring</t>
  </si>
  <si>
    <t>Customer Support Activities</t>
  </si>
  <si>
    <t>Employee Support Activities</t>
  </si>
  <si>
    <t>Risk Management Framework</t>
  </si>
  <si>
    <t>A mechanism used to shut down or disable a device or a program.</t>
  </si>
  <si>
    <t>The template is designed with two categories of responses: (1) fixed selection and (2) open-ended</t>
  </si>
  <si>
    <t>Is your organization involved in any quantum computing activities?</t>
  </si>
  <si>
    <t>Additional Information</t>
  </si>
  <si>
    <t>0-5%</t>
  </si>
  <si>
    <t>(1) Fixed selection responses</t>
  </si>
  <si>
    <t>(2) Open-ended responses</t>
  </si>
  <si>
    <t>A concept that describes a system or process where a human is directly involved in the decision-making or control loop alongside automated or machine-based systems.</t>
  </si>
  <si>
    <t>A set of processes, hardware, and software designed to create copies of an organization's digital data and applications, ensuring that this information is protected and can be restored in case of data loss, corruption, or system failures.</t>
  </si>
  <si>
    <t>A notification system and/or a combination of software and hardware that provides a means of delivering a message to a set of recipients.</t>
  </si>
  <si>
    <t>Model Lifecycle</t>
  </si>
  <si>
    <t>The various stages and processes involved in the development, deployment, and maintenance of models; from problem definition to retirement or replacement.</t>
  </si>
  <si>
    <t>Business Risk</t>
  </si>
  <si>
    <t>Financial Resilience</t>
  </si>
  <si>
    <t>Operational Resilience</t>
  </si>
  <si>
    <t>Risk Governance</t>
  </si>
  <si>
    <t>Transverse Risk</t>
  </si>
  <si>
    <t>&gt;100</t>
  </si>
  <si>
    <t>Questions</t>
  </si>
  <si>
    <t>Responses</t>
  </si>
  <si>
    <t>Are third parties compliant with your organization's standards, policies, and procedures?</t>
  </si>
  <si>
    <t>Provide the percentage of Full Time Equivalents (FTEs) working on AI related topics as compared to the total FTEs.</t>
  </si>
  <si>
    <t>Risk and Governance</t>
  </si>
  <si>
    <t>Are synthetic data being leveraged to train AI models within your organization?</t>
  </si>
  <si>
    <t>Does your organization have a cyber strategy that addresses quantum computing risks?</t>
  </si>
  <si>
    <t>Start date</t>
  </si>
  <si>
    <t>End date</t>
  </si>
  <si>
    <t xml:space="preserve">What types of Generative AI solutions are in place or being considered? </t>
  </si>
  <si>
    <t>Talent Management</t>
  </si>
  <si>
    <t>Are there any data elements that are deliberately excluded from the models due to privacy/human rights concerns? Please provide detail in the Comments column.</t>
  </si>
  <si>
    <t>Are there policies and procedures present that specifically target AI data governance and quality?  Please provide detail in the Comments column.</t>
  </si>
  <si>
    <t>Does your organization conduct risk assessment on the impact of each AI use case on people, process and technology? Please provide detail in the Comments column.</t>
  </si>
  <si>
    <t>Provide the number of AI models already in use across the organization</t>
  </si>
  <si>
    <t>Provide the number of AI models planned over next 3 years across the organization</t>
  </si>
  <si>
    <t>Are AI models hosted on premises, in the cloud, or in a hybrid environment?</t>
  </si>
  <si>
    <t>How are limitations of each AI model understood and documented?</t>
  </si>
  <si>
    <t>Are potential risks arising from use of open-source libraries and models addressed within your organization's risk governance framework? Please provide detail in the Comments column.</t>
  </si>
  <si>
    <t>Is there a cyber strategy that takes AI trustworthiness, AI ethics and any related issues into consideration? Please provide detail in the Comments column.</t>
  </si>
  <si>
    <t>Is secure by design approach followed when AI applications are developed or deployed by your organization? Please provide detail in the Comments column.</t>
  </si>
  <si>
    <t xml:space="preserve">What are the standards and best practices followed by your organization for the security and privacy protection of customer data used in the AI applications? </t>
  </si>
  <si>
    <t>Comments</t>
  </si>
  <si>
    <t>Do you have specific controls used to test and verify Generative AI models? Please provide detail in the Comments column.</t>
  </si>
  <si>
    <t>3,4,12,21</t>
  </si>
  <si>
    <t>Does the current data and privacy consent signed by the consumer include a provision to use the data for AI purposes? Please provide detail in the Comments column.</t>
  </si>
  <si>
    <t>Sometimes</t>
  </si>
  <si>
    <t>44,45,46</t>
  </si>
  <si>
    <t>Question</t>
  </si>
  <si>
    <t>General and Risk &amp; Governance</t>
  </si>
  <si>
    <t>General and Risk &amp; Governance
Quantum Computing</t>
  </si>
  <si>
    <t xml:space="preserve">We recognize that this space is multidisciplinary and that at some organizations the responses will come from a variety of different groups. Organizations should take an enterprise view while responding to the questionnaire. 
We have tried to create the questions for ease of response and we ask that institutions coordinate internally to reflect the multitude of uses / groups that are relevant. </t>
  </si>
  <si>
    <t>Type of Response</t>
  </si>
  <si>
    <t>Specify if Other in less than 250 words</t>
  </si>
  <si>
    <t>Open ended response in less than 250 words</t>
  </si>
  <si>
    <t>Select from drop down menu</t>
  </si>
  <si>
    <t>Select from the drop down menu</t>
  </si>
  <si>
    <t>At what level in the organization is AI risk management training given? If more than 1 option, provide additional responses in 2&amp;3. Select response from the dropdown menu.</t>
  </si>
  <si>
    <t>What are the regulatory barriers related to AI adoption in your organization? Select response from the dropdown menu.</t>
  </si>
  <si>
    <t>Is Generative AI being leveraged in your organization? If more than 1 option, provide additional responses in 2&amp;3. Select response from the dropdown menu.</t>
  </si>
  <si>
    <t>Provide the top 3 significant risks to your organization (1 being most significant) from implementing AI models. Select response from the dropdown menu.</t>
  </si>
  <si>
    <t>How do you address bias in your organization's AI models? Select response from the dropdown menu.</t>
  </si>
  <si>
    <t xml:space="preserve">Has your organization conducted or planned to conduct an assessment to determine an inventory of applications, services, data repositories that could potentially be adversely affected by malicious usage of quantum computing?
</t>
  </si>
  <si>
    <t>Has your organization developed or planned mitigation approaches (e.g., implementing quantum-safe algorithms etc.) for vulnerable applications, systems and data repositories?</t>
  </si>
  <si>
    <t>1,2,42</t>
  </si>
  <si>
    <t xml:space="preserve">Result </t>
  </si>
  <si>
    <t xml:space="preserve">2. Log into RRS Portal using your email and password. </t>
  </si>
  <si>
    <t xml:space="preserve">4. Click the name of the return to be completed. </t>
  </si>
  <si>
    <t>The Upload file screen displays</t>
  </si>
  <si>
    <t>6. Select the Browse button</t>
  </si>
  <si>
    <t xml:space="preserve">The RRS Portal Login page displays. </t>
  </si>
  <si>
    <t xml:space="preserve">The Welcome page displays. </t>
  </si>
  <si>
    <t xml:space="preserve">3. Click the Draft Returns menu item. </t>
  </si>
  <si>
    <t xml:space="preserve">The Draft Returns page displays. </t>
  </si>
  <si>
    <t xml:space="preserve">The Draft Return page displays. </t>
  </si>
  <si>
    <t xml:space="preserve">5. Click the Edit link. </t>
  </si>
  <si>
    <t xml:space="preserve">8. Hover over the Submission menu item and click the Submit Return sub-menu item. </t>
  </si>
  <si>
    <t xml:space="preserve">The Submit Return page displays. </t>
  </si>
  <si>
    <t xml:space="preserve">The Submit Return page displays, indicating the return validated, and to be submitted. </t>
  </si>
  <si>
    <t xml:space="preserve">10. Click the Submit button. </t>
  </si>
  <si>
    <t xml:space="preserve">The Submit Return page displays confirming the return successfully submitted. </t>
  </si>
  <si>
    <t xml:space="preserve">1. Log into the Bank of Canada’s BoC Connect site using your username and password. </t>
  </si>
  <si>
    <t xml:space="preserve">9. Click the name of the appropriate return. 
OR
Click the Submit link in the Action column for the appropriate return. </t>
  </si>
  <si>
    <t>The Choose File to Upload window will pop up. 
Select Survey file from your desktop and open.</t>
  </si>
  <si>
    <t>Phone Number</t>
  </si>
  <si>
    <t>Name of Key Contact</t>
  </si>
  <si>
    <t>E-mail</t>
  </si>
  <si>
    <t>FRFI Name</t>
  </si>
  <si>
    <t xml:space="preserve">Some questions in the template require an answer based on a list of available responses. Please choose from the list the answer that best matches your institution’s current state of readiness. </t>
  </si>
  <si>
    <t>1 to 10</t>
  </si>
  <si>
    <t>Artificial Intelligence (AI)</t>
  </si>
  <si>
    <t>A structured and systematic approach that sets out clear accountabilities, responsibilities, policies, and processes for identifying, managing, mitigating, monitoring and reporting on risks that could impact the operations, assets, or objectives of the institution.</t>
  </si>
  <si>
    <t>A process that involves tracking and assessing the effectiveness of a model over time based on the defined performance metrics.</t>
  </si>
  <si>
    <t>This refers to risk associated with an institution's business model, and incorporates its attributes such as: Strategy, Risk Appetite, Performance, the External Environment</t>
  </si>
  <si>
    <t>OECD Definition: A machine-based system that, for explicit or implicit objectives, infers, from the input it receives, how to generate outputs such as predictions, content, recommendations, or decisions that can influence physical or virtual environments.
It encompasses a wide range of technologies and techniques, aiming to enable machines to perform tasks that typically require human intelligence such as problem-solving, speech recognition, and decision making.</t>
  </si>
  <si>
    <t>AI trained on wide range of existing content (such as text, images, music) and can generate new content as requested.  These include large language models such as GPT 3.5 (underlying the chatbot: ChatGPT)</t>
  </si>
  <si>
    <t>A significant or substantial effect with noticeable consequences on the business, balance sheet, or customer.</t>
  </si>
  <si>
    <t>This refers to areas that can impact the financial resilience of an institution, such as Capital Adequacy and Management, Liquidity Adequacy and Management, and Financial Risk Profile (including Credit Risk, Market Risk, Investment Risk, Asset/Liability Management, Insurance Risk, Funding Risk)</t>
  </si>
  <si>
    <t>This refers to areas that can impact the operational resilience of an institution, such as Technology, Cyber, Operations</t>
  </si>
  <si>
    <t>This refers to areas that support the identification, assessment, and management of the insitution's risks such as: Governance, Business and Central Functions, Risk and Compliance Oversight, Internal Audit</t>
  </si>
  <si>
    <t>1. Instructions for upload of the questionnaire on RRS is provided on RRS Submission Instructions tab.</t>
  </si>
  <si>
    <t>3. The Generative AI includes any use of GenAI such as ChatGPT, Bard, DALL-E, etc.</t>
  </si>
  <si>
    <t>1. use plain language and describe actions to date</t>
  </si>
  <si>
    <t>2. avoid sharing vision statements and using institution-specific acronyms or links</t>
  </si>
  <si>
    <t>3. limit your responses to a maximum to 250 words</t>
  </si>
  <si>
    <t>Question Number</t>
  </si>
  <si>
    <t xml:space="preserve">What safeguards or contingencies are in place to deal with AI model failure? Select response from the dropdown menu. </t>
  </si>
  <si>
    <t>The responses to the questionnaire should reflect both current practices and future plans for AI adoption.</t>
  </si>
  <si>
    <t>For open-ended responses, please:</t>
  </si>
  <si>
    <t>What is the expectation for investment in AI within the next 3 years?</t>
  </si>
  <si>
    <t>No Investment</t>
  </si>
  <si>
    <t>Stay the same</t>
  </si>
  <si>
    <t>Increase 0%-5%</t>
  </si>
  <si>
    <t>Increase &gt; 50%</t>
  </si>
  <si>
    <t>Decrease 0%-5%</t>
  </si>
  <si>
    <t>2. Some key words are explained in the definition tab.</t>
  </si>
  <si>
    <t>To what extent are control functions (Legal, Compliance, Privacy, etc.) as part of the AI model lifecycle? Please provide detail in the Comments column.</t>
  </si>
  <si>
    <t>What actions are taken to regularly assess the AI models' behavior and potential deviations from expected outcomes?</t>
  </si>
  <si>
    <t>If synthetic data is used, for what purposes? Select response from the dropdown menu.</t>
  </si>
  <si>
    <t>Has your organization discussed or plans to discuss a quantum-readiness adoption roadmap with vendors?</t>
  </si>
  <si>
    <t>Protected B When Completed</t>
  </si>
  <si>
    <t>Provide top 3 current activities where AI use has a material impact at your organization. Select response from the dropdown menu and provide more details on each activity in the comment column.</t>
  </si>
  <si>
    <t>If you responded in-use/in-development/ Proof of Concept to question 12, list the top 3 purposes. Select response from the dropdown menu.</t>
  </si>
  <si>
    <t>If answered yes to question 40, please provide further information or describe the three most significant activities.</t>
  </si>
  <si>
    <t>If answered yes to question 44, please provide an estimated timeline (start and end date) for the assessment.</t>
  </si>
  <si>
    <t>If answered yes to question 46, please provide an estimated timeline (earliest start and final end date) for the roadmap.</t>
  </si>
  <si>
    <t>If answered yes to question 49, please provide an estimated timeline (start and end date) for implementation of mitigation approaches in the enterprise system.</t>
  </si>
  <si>
    <t>Is your organization considering, developing or does it already have safeguards and risk management policies against an adversarial “Store Now, Decrypt Later” strategy? If so, provide some examples in the Comments column.</t>
  </si>
  <si>
    <t>Instructions for Comments Column</t>
  </si>
  <si>
    <t>Title of Key Contact</t>
  </si>
  <si>
    <t>Inadequate regulation</t>
  </si>
  <si>
    <t>Regulation too stringent</t>
  </si>
  <si>
    <t>Regulation too broad</t>
  </si>
  <si>
    <t>Are AI risks addressed in your organization's Risk Management Framework? Please provide detail in the Comments column, including how they fit into your Risk Appetite.</t>
  </si>
  <si>
    <t>a</t>
  </si>
  <si>
    <t>b</t>
  </si>
  <si>
    <t>c</t>
  </si>
  <si>
    <t>d</t>
  </si>
  <si>
    <t>e</t>
  </si>
  <si>
    <t>What impact is AI having at your organization on the following risks (stated from a-e)? Please provide detail in the Comments column, including any mitigating measures or controls that are in place.</t>
  </si>
  <si>
    <t>Risks that can impact the above four risk categories (row 17 to 20) such as Climate Risk, Digitalization Risk</t>
  </si>
  <si>
    <t>2023 OSFI-FCAC Questionnaire on Artificial Intelligence / Machine Learning (AI &amp; ML) and Quantum Computing</t>
  </si>
  <si>
    <t>Does your organization currently have an AI strategy or a cyberstrategy that addresses AI risks? Please provide detail in the Comments column.</t>
  </si>
  <si>
    <t>What type of risk assessment do you conduct to identify potential cyber and privacy issues for the use and/or implementation of generative AI? Please provide detail in the Comments column.</t>
  </si>
  <si>
    <t>If applicable based on question 33, what controls or policies are present or being developed on the usage of public 3rd party generative AI tools such as Open AI's GPT by employees?</t>
  </si>
  <si>
    <t>4. Questionnaire due date is February 19, 2024. If more time is needed to complete the questionnaire, kindly inform us by February 12, 2024 to the following email: AIQuestionnaire-QuestionnaireIA@osfi-bsif.gc.ca.</t>
  </si>
  <si>
    <t>Artifical Intelligence</t>
  </si>
  <si>
    <t>question_number</t>
  </si>
  <si>
    <t>questions</t>
  </si>
  <si>
    <t>response_type</t>
  </si>
  <si>
    <t>responses</t>
  </si>
  <si>
    <t>comments</t>
  </si>
  <si>
    <t>frfi_name</t>
  </si>
  <si>
    <t>tab_name</t>
  </si>
  <si>
    <t>table_name</t>
  </si>
  <si>
    <t>11 to 20</t>
  </si>
  <si>
    <t>21 to 30</t>
  </si>
  <si>
    <t>31 to 40</t>
  </si>
  <si>
    <t>41 to 50</t>
  </si>
  <si>
    <t>51 to 75</t>
  </si>
  <si>
    <t>76 to 100</t>
  </si>
  <si>
    <t>Yes - Specific to each lines of business and an enterprise wide</t>
  </si>
  <si>
    <t>Yes - only an enterprise wide</t>
  </si>
  <si>
    <t>Yes - only at selected line of business</t>
  </si>
  <si>
    <t>6%-10%</t>
  </si>
  <si>
    <t>11%-25%</t>
  </si>
  <si>
    <t>26%-50%</t>
  </si>
  <si>
    <t>Increase 6%-10%</t>
  </si>
  <si>
    <t>Increase 11%-25%</t>
  </si>
  <si>
    <t>Increase 26%-50%</t>
  </si>
  <si>
    <t>Decrease 6%-10%</t>
  </si>
  <si>
    <t>Decrease 11%-25%</t>
  </si>
  <si>
    <t>Decrease 26%-50%</t>
  </si>
  <si>
    <t>Decrease &gt; 50%</t>
  </si>
  <si>
    <t>Lack of clarity in expectations</t>
  </si>
  <si>
    <t>Provide top 3 activities where AI is planned to be used in next 3 years (other than provided above in 3). Select response from the dropdown menu and provide more details on each activity in the comment column.</t>
  </si>
  <si>
    <t>Completing and submitting the “AIQuestionnaire-QuestionnaireIA.xlsx” in RRS (991)</t>
  </si>
  <si>
    <t>How to Submit the AIQuestionnaire-QuestionnaireIA.xlsx in RRS (991)</t>
  </si>
  <si>
    <t>Do you allow employees to use public 3rd party generative AI tools such as Open AI's GPT? Please list all generative AI tools used in the Comments column.</t>
  </si>
  <si>
    <t>Is explainability a requirement for all AI models? Please provide details in the Comments column.</t>
  </si>
  <si>
    <t xml:space="preserve">Do you proactively inform or educate customers of the application of AI/ML within your organization and impact to them? Please provide details of the approach you take when reaching out to customers, including frequency of reachouts in the Comments column. </t>
  </si>
  <si>
    <t xml:space="preserve">The intent of the questionnaire is to give an understanding of the uses of Artificial Intelligence  / Machine Learning (AIML) &amp; quantum computing at Federally Regulated Financial Institutions (FRFIs). This includes the use of AI models and the use of AI through other tools or applications which are more broadly distributed across the institution (i.e., AI embedded in MS tools, use of Chat GPT).  </t>
  </si>
  <si>
    <t>7. Attach and Save your AIQuestionnaire-QuestionnaireIA.xlsx</t>
  </si>
  <si>
    <t>Provide the 3 most critical suppliers from which the models, systems or data are used for AI (1 being most important).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</si>
</sst>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000000"/>
      <name val="Calibri"/>
      <family val="2"/>
      <scheme val="minor"/>
    </font>
    <font>
      <b/>
      <sz val="11"/>
      <color theme="1"/>
      <name val="Calibri"/>
      <family val="2"/>
      <scheme val="minor"/>
    </font>
    <font>
      <sz val="11"/>
      <name val="Calibri"/>
      <family val="2"/>
    </font>
    <font>
      <sz val="11"/>
      <name val="Calibri"/>
      <family val="2"/>
      <scheme val="minor"/>
    </font>
    <font>
      <sz val="11"/>
      <color rgb="FFFF0000"/>
      <name val="Calibri"/>
      <family val="2"/>
      <scheme val="minor"/>
    </font>
    <font>
      <sz val="12"/>
      <color theme="1"/>
      <name val="Verdana"/>
      <family val="2"/>
    </font>
    <font>
      <sz val="8"/>
      <name val="Calibri"/>
      <family val="2"/>
      <scheme val="minor"/>
    </font>
    <font>
      <sz val="11"/>
      <color theme="1"/>
      <name val="Calibri Light"/>
      <family val="2"/>
      <scheme val="major"/>
    </font>
    <font>
      <sz val="12"/>
      <color theme="1"/>
      <name val="Calibri"/>
      <family val="2"/>
      <scheme val="minor"/>
    </font>
    <font>
      <b/>
      <sz val="14"/>
      <color theme="1"/>
      <name val="Calibri"/>
      <family val="2"/>
      <scheme val="minor"/>
    </font>
    <font>
      <sz val="12"/>
      <name val="Calibri"/>
      <family val="2"/>
      <scheme val="minor"/>
    </font>
    <font>
      <b/>
      <sz val="12"/>
      <name val="Calibri"/>
      <family val="2"/>
      <scheme val="minor"/>
    </font>
    <font>
      <b/>
      <sz val="12"/>
      <color theme="1"/>
      <name val="Calibri"/>
      <family val="2"/>
      <scheme val="minor"/>
    </font>
    <font>
      <b/>
      <sz val="14"/>
      <name val="Calibri"/>
      <family val="2"/>
      <scheme val="minor"/>
    </font>
    <font>
      <sz val="9"/>
      <name val="Segoe UI"/>
      <family val="2"/>
    </font>
    <font>
      <b/>
      <sz val="11"/>
      <name val="Calibri"/>
      <family val="2"/>
      <scheme val="minor"/>
    </font>
    <font>
      <b/>
      <sz val="11"/>
      <name val="Calibri Light"/>
      <family val="2"/>
      <scheme val="major"/>
    </font>
    <font>
      <sz val="11"/>
      <name val="Calibri Light"/>
      <family val="2"/>
      <scheme val="major"/>
    </font>
  </fonts>
  <fills count="6">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27">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bottom/>
      <diagonal/>
    </border>
  </borders>
  <cellStyleXfs count="1">
    <xf numFmtId="0" fontId="0" fillId="0" borderId="0"/>
  </cellStyleXfs>
  <cellXfs count="182">
    <xf numFmtId="0" fontId="0" fillId="0" borderId="0" xfId="0"/>
    <xf numFmtId="0" fontId="3" fillId="0" borderId="0" xfId="0" applyFont="1"/>
    <xf numFmtId="0" fontId="6" fillId="0" borderId="0" xfId="0" applyFont="1"/>
    <xf numFmtId="0" fontId="6" fillId="2" borderId="0" xfId="0" applyFont="1" applyFill="1"/>
    <xf numFmtId="0" fontId="4" fillId="0" borderId="2" xfId="0" applyFont="1" applyBorder="1" applyAlignment="1">
      <alignmen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Border="1"/>
    <xf numFmtId="0" fontId="8" fillId="0" borderId="0" xfId="0" applyFont="1"/>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10" xfId="0" applyFont="1" applyBorder="1" applyAlignment="1">
      <alignment vertical="center" wrapText="1"/>
    </xf>
    <xf numFmtId="0" fontId="0" fillId="0" borderId="0" xfId="0" applyBorder="1"/>
    <xf numFmtId="0" fontId="9" fillId="2" borderId="0" xfId="0" applyFont="1" applyFill="1"/>
    <xf numFmtId="0" fontId="11" fillId="2" borderId="5" xfId="0" applyFont="1" applyFill="1" applyBorder="1"/>
    <xf numFmtId="0" fontId="13" fillId="0" borderId="15" xfId="0" applyFont="1" applyBorder="1" applyAlignment="1">
      <alignment vertical="center"/>
    </xf>
    <xf numFmtId="0" fontId="9" fillId="0" borderId="16" xfId="0" applyFont="1" applyBorder="1" applyAlignment="1">
      <alignment horizontal="left" vertical="center" wrapText="1"/>
    </xf>
    <xf numFmtId="0" fontId="9" fillId="0" borderId="16" xfId="0" applyFont="1" applyBorder="1" applyAlignment="1">
      <alignment vertical="center"/>
    </xf>
    <xf numFmtId="0" fontId="11" fillId="0" borderId="16" xfId="0" applyFont="1" applyBorder="1" applyAlignment="1">
      <alignment horizontal="left" vertical="center" wrapText="1"/>
    </xf>
    <xf numFmtId="0" fontId="13" fillId="0" borderId="16" xfId="0" applyFont="1" applyBorder="1" applyAlignment="1">
      <alignment vertical="center"/>
    </xf>
    <xf numFmtId="0" fontId="12" fillId="0" borderId="16" xfId="0" applyFont="1" applyBorder="1" applyAlignment="1">
      <alignment vertical="center"/>
    </xf>
    <xf numFmtId="0" fontId="11" fillId="0" borderId="16" xfId="0" applyFont="1" applyBorder="1" applyAlignment="1">
      <alignment horizontal="left" vertical="center"/>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vertical="center"/>
    </xf>
    <xf numFmtId="0" fontId="9" fillId="0" borderId="1" xfId="0" applyFont="1" applyBorder="1" applyAlignment="1">
      <alignment vertical="center"/>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9" fillId="0" borderId="0" xfId="0" applyFont="1" applyAlignment="1">
      <alignment vertical="center" wrapText="1"/>
    </xf>
    <xf numFmtId="0" fontId="11" fillId="0" borderId="0" xfId="0" applyFont="1" applyAlignment="1">
      <alignment horizontal="left" vertical="center"/>
    </xf>
    <xf numFmtId="0" fontId="9" fillId="0" borderId="0" xfId="0" applyFont="1" applyBorder="1" applyAlignment="1">
      <alignment horizontal="left" vertical="center" wrapText="1"/>
    </xf>
    <xf numFmtId="0" fontId="11" fillId="0" borderId="0" xfId="0" applyFont="1" applyAlignment="1">
      <alignment vertical="center"/>
    </xf>
    <xf numFmtId="0" fontId="9" fillId="0" borderId="0" xfId="0" applyFont="1" applyBorder="1" applyAlignment="1">
      <alignment vertical="center"/>
    </xf>
    <xf numFmtId="0" fontId="9" fillId="0" borderId="17" xfId="0" applyFont="1" applyBorder="1" applyAlignment="1">
      <alignment vertical="center"/>
    </xf>
    <xf numFmtId="0" fontId="0" fillId="0" borderId="0" xfId="0" applyFont="1" applyAlignment="1">
      <alignment vertical="center"/>
    </xf>
    <xf numFmtId="0" fontId="0" fillId="0" borderId="7" xfId="0" applyFont="1" applyBorder="1" applyAlignment="1">
      <alignment vertical="center"/>
    </xf>
    <xf numFmtId="0" fontId="10" fillId="2" borderId="19" xfId="0" applyFont="1" applyFill="1" applyBorder="1"/>
    <xf numFmtId="0" fontId="9" fillId="2" borderId="20" xfId="0" applyFont="1" applyFill="1" applyBorder="1"/>
    <xf numFmtId="0" fontId="11" fillId="2" borderId="21" xfId="0" applyFont="1" applyFill="1" applyBorder="1"/>
    <xf numFmtId="0" fontId="11" fillId="2" borderId="22" xfId="0" applyFont="1" applyFill="1" applyBorder="1"/>
    <xf numFmtId="0" fontId="6" fillId="2" borderId="25" xfId="0" applyFont="1" applyFill="1" applyBorder="1"/>
    <xf numFmtId="0" fontId="6" fillId="2" borderId="0" xfId="0" applyFont="1" applyFill="1" applyBorder="1"/>
    <xf numFmtId="0" fontId="6" fillId="2" borderId="1" xfId="0" applyFont="1" applyFill="1" applyBorder="1"/>
    <xf numFmtId="0" fontId="0" fillId="0" borderId="1" xfId="0" applyBorder="1"/>
    <xf numFmtId="0" fontId="6" fillId="0" borderId="25" xfId="0" applyFont="1" applyBorder="1"/>
    <xf numFmtId="0" fontId="6" fillId="0" borderId="0" xfId="0" applyFont="1" applyBorder="1"/>
    <xf numFmtId="0" fontId="6" fillId="0" borderId="1" xfId="0" applyFont="1" applyBorder="1"/>
    <xf numFmtId="0" fontId="9" fillId="0" borderId="16" xfId="0" applyFont="1" applyFill="1" applyBorder="1" applyAlignment="1">
      <alignment vertical="center"/>
    </xf>
    <xf numFmtId="0" fontId="4" fillId="0" borderId="7" xfId="0" applyFont="1" applyBorder="1" applyAlignment="1">
      <alignment wrapText="1"/>
    </xf>
    <xf numFmtId="0" fontId="0" fillId="0" borderId="7" xfId="0" applyBorder="1" applyAlignment="1">
      <alignment wrapText="1"/>
    </xf>
    <xf numFmtId="0" fontId="2" fillId="0" borderId="2" xfId="0" applyFont="1" applyBorder="1" applyAlignment="1">
      <alignment vertical="center"/>
    </xf>
    <xf numFmtId="0" fontId="0" fillId="0" borderId="14" xfId="0" applyFont="1" applyBorder="1" applyAlignment="1">
      <alignment vertical="center" wrapText="1"/>
    </xf>
    <xf numFmtId="0" fontId="0" fillId="0" borderId="6" xfId="0" applyFont="1" applyBorder="1" applyAlignment="1">
      <alignment vertical="center"/>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1" xfId="0" applyFont="1" applyFill="1" applyBorder="1" applyAlignment="1">
      <alignment horizontal="center" vertical="center"/>
    </xf>
    <xf numFmtId="0" fontId="11" fillId="0" borderId="16" xfId="0" applyFont="1" applyBorder="1" applyAlignment="1">
      <alignment vertical="center"/>
    </xf>
    <xf numFmtId="0" fontId="2" fillId="0" borderId="10" xfId="0" applyFont="1" applyBorder="1" applyAlignment="1">
      <alignment wrapText="1"/>
    </xf>
    <xf numFmtId="0" fontId="2" fillId="0" borderId="11" xfId="0" applyFont="1" applyBorder="1" applyAlignment="1">
      <alignment wrapText="1"/>
    </xf>
    <xf numFmtId="0" fontId="2" fillId="0" borderId="0" xfId="0" applyFont="1" applyAlignment="1">
      <alignment wrapText="1"/>
    </xf>
    <xf numFmtId="0" fontId="4" fillId="0" borderId="0" xfId="0" applyFont="1" applyAlignment="1">
      <alignment wrapText="1"/>
    </xf>
    <xf numFmtId="0" fontId="0" fillId="0" borderId="6" xfId="0" applyFill="1" applyBorder="1" applyAlignment="1">
      <alignment wrapText="1"/>
    </xf>
    <xf numFmtId="0" fontId="0" fillId="0" borderId="7" xfId="0" applyFill="1" applyBorder="1" applyAlignment="1">
      <alignment wrapText="1"/>
    </xf>
    <xf numFmtId="0" fontId="0" fillId="0" borderId="0" xfId="0" applyFill="1" applyAlignment="1">
      <alignment wrapText="1"/>
    </xf>
    <xf numFmtId="0" fontId="4" fillId="0" borderId="6" xfId="0" applyFont="1" applyBorder="1" applyAlignment="1">
      <alignment wrapText="1"/>
    </xf>
    <xf numFmtId="0" fontId="5" fillId="0" borderId="0" xfId="0" applyFont="1" applyAlignment="1">
      <alignment wrapText="1"/>
    </xf>
    <xf numFmtId="0" fontId="0" fillId="0" borderId="0" xfId="0" applyAlignment="1">
      <alignment wrapText="1"/>
    </xf>
    <xf numFmtId="0" fontId="4" fillId="0" borderId="6" xfId="0" applyFont="1" applyFill="1" applyBorder="1" applyAlignment="1">
      <alignment wrapText="1"/>
    </xf>
    <xf numFmtId="0" fontId="4" fillId="0" borderId="7" xfId="0" applyFont="1" applyFill="1" applyBorder="1" applyAlignment="1">
      <alignment wrapText="1"/>
    </xf>
    <xf numFmtId="0" fontId="0" fillId="0" borderId="6" xfId="0" applyBorder="1" applyAlignment="1">
      <alignment wrapText="1"/>
    </xf>
    <xf numFmtId="0" fontId="0" fillId="0" borderId="8" xfId="0" applyBorder="1" applyAlignment="1">
      <alignment wrapText="1"/>
    </xf>
    <xf numFmtId="0" fontId="0" fillId="0" borderId="12" xfId="0" applyFill="1" applyBorder="1" applyAlignment="1">
      <alignment wrapText="1"/>
    </xf>
    <xf numFmtId="0" fontId="14" fillId="2" borderId="18" xfId="0" applyFont="1" applyFill="1" applyBorder="1"/>
    <xf numFmtId="0" fontId="4" fillId="0" borderId="2" xfId="0" applyFont="1" applyBorder="1" applyAlignment="1">
      <alignment horizontal="left" wrapText="1"/>
    </xf>
    <xf numFmtId="0" fontId="4" fillId="3" borderId="0" xfId="0" applyFont="1" applyFill="1"/>
    <xf numFmtId="0" fontId="4" fillId="0" borderId="0" xfId="0" applyFont="1" applyAlignment="1"/>
    <xf numFmtId="0" fontId="4" fillId="0" borderId="0" xfId="0" applyFont="1"/>
    <xf numFmtId="0" fontId="4" fillId="3" borderId="0" xfId="0" applyFont="1" applyFill="1" applyAlignment="1">
      <alignment horizontal="center"/>
    </xf>
    <xf numFmtId="0" fontId="4" fillId="4" borderId="0" xfId="0" applyFont="1" applyFill="1" applyAlignment="1">
      <alignment horizontal="center"/>
    </xf>
    <xf numFmtId="0" fontId="4" fillId="0" borderId="0" xfId="0" applyFont="1" applyAlignment="1">
      <alignment horizontal="center"/>
    </xf>
    <xf numFmtId="0" fontId="4" fillId="0" borderId="0" xfId="0" applyFont="1" applyAlignment="1">
      <alignment horizontal="left"/>
    </xf>
    <xf numFmtId="0" fontId="4" fillId="0" borderId="0" xfId="0" applyFont="1" applyFill="1"/>
    <xf numFmtId="0" fontId="15" fillId="0" borderId="0" xfId="0" applyFont="1" applyAlignment="1">
      <alignment vertical="center"/>
    </xf>
    <xf numFmtId="0" fontId="4" fillId="0" borderId="7" xfId="0" applyFont="1" applyBorder="1"/>
    <xf numFmtId="0" fontId="4" fillId="0" borderId="14" xfId="0" applyFont="1" applyBorder="1"/>
    <xf numFmtId="0" fontId="4" fillId="0" borderId="6" xfId="0" applyFont="1" applyBorder="1"/>
    <xf numFmtId="0" fontId="16" fillId="0" borderId="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xf>
    <xf numFmtId="0" fontId="16" fillId="0" borderId="11"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pplyProtection="1">
      <alignment horizontal="left" vertical="center" wrapText="1"/>
    </xf>
    <xf numFmtId="0" fontId="4" fillId="5" borderId="2" xfId="0" applyFont="1" applyFill="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vertical="center"/>
    </xf>
    <xf numFmtId="0" fontId="16" fillId="0" borderId="2" xfId="0" applyFont="1" applyFill="1" applyBorder="1" applyAlignment="1">
      <alignment horizontal="left" vertical="center"/>
    </xf>
    <xf numFmtId="0" fontId="16" fillId="0" borderId="5"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17" fillId="0" borderId="0" xfId="0" applyFont="1" applyAlignment="1">
      <alignment vertical="center"/>
    </xf>
    <xf numFmtId="0" fontId="18" fillId="0" borderId="0" xfId="0" applyFont="1"/>
    <xf numFmtId="0" fontId="17" fillId="0" borderId="10" xfId="0" applyFont="1" applyBorder="1" applyAlignment="1">
      <alignment vertical="center" wrapText="1"/>
    </xf>
    <xf numFmtId="0" fontId="17" fillId="0" borderId="11" xfId="0" applyFont="1" applyBorder="1" applyAlignment="1">
      <alignment vertical="center" wrapText="1"/>
    </xf>
    <xf numFmtId="0" fontId="4" fillId="0" borderId="0" xfId="0" applyFont="1" applyFill="1" applyBorder="1" applyAlignment="1">
      <alignment horizontal="left"/>
    </xf>
    <xf numFmtId="0" fontId="4" fillId="0" borderId="0" xfId="0" applyNumberFormat="1" applyFont="1" applyFill="1" applyBorder="1" applyAlignment="1">
      <alignment horizontal="left"/>
    </xf>
    <xf numFmtId="9" fontId="4" fillId="0" borderId="0" xfId="0" applyNumberFormat="1" applyFont="1"/>
    <xf numFmtId="10" fontId="4" fillId="0" borderId="0" xfId="0" applyNumberFormat="1" applyFont="1"/>
    <xf numFmtId="0" fontId="4" fillId="0" borderId="3" xfId="0" applyFont="1" applyFill="1" applyBorder="1" applyAlignment="1">
      <alignment vertical="center" wrapText="1"/>
    </xf>
    <xf numFmtId="0" fontId="9" fillId="2" borderId="23" xfId="0" applyFont="1" applyFill="1" applyBorder="1" applyProtection="1">
      <protection locked="0"/>
    </xf>
    <xf numFmtId="0" fontId="9" fillId="0" borderId="3" xfId="0" applyFont="1" applyBorder="1" applyProtection="1">
      <protection locked="0"/>
    </xf>
    <xf numFmtId="0" fontId="9" fillId="2" borderId="3" xfId="0" applyFont="1" applyFill="1" applyBorder="1" applyProtection="1">
      <protection locked="0"/>
    </xf>
    <xf numFmtId="0" fontId="9" fillId="2" borderId="24" xfId="0" applyFont="1" applyFill="1" applyBorder="1" applyProtection="1">
      <protection locked="0"/>
    </xf>
    <xf numFmtId="0" fontId="0" fillId="0" borderId="2" xfId="0" applyFont="1" applyFill="1" applyBorder="1" applyAlignment="1" applyProtection="1">
      <alignment vertical="center" wrapText="1"/>
      <protection locked="0"/>
    </xf>
    <xf numFmtId="0" fontId="0" fillId="0" borderId="7" xfId="0" applyFont="1" applyBorder="1" applyAlignment="1" applyProtection="1">
      <alignment vertical="center"/>
      <protection locked="0"/>
    </xf>
    <xf numFmtId="0" fontId="0" fillId="0" borderId="2" xfId="0" applyFont="1" applyFill="1" applyBorder="1" applyAlignment="1" applyProtection="1">
      <alignment vertical="center"/>
      <protection locked="0"/>
    </xf>
    <xf numFmtId="0" fontId="0" fillId="0" borderId="7" xfId="0" applyFont="1" applyFill="1" applyBorder="1" applyProtection="1">
      <protection locked="0"/>
    </xf>
    <xf numFmtId="0" fontId="0" fillId="0" borderId="3" xfId="0" applyFont="1" applyFill="1" applyBorder="1" applyAlignment="1" applyProtection="1">
      <alignment vertical="center" wrapText="1"/>
      <protection locked="0"/>
    </xf>
    <xf numFmtId="0" fontId="0" fillId="0" borderId="12" xfId="0" applyFont="1" applyBorder="1" applyAlignment="1" applyProtection="1">
      <alignment vertical="center"/>
      <protection locked="0"/>
    </xf>
    <xf numFmtId="0" fontId="0" fillId="0" borderId="6" xfId="0" applyFont="1" applyBorder="1" applyAlignment="1" applyProtection="1">
      <alignment horizontal="center" vertical="center"/>
    </xf>
    <xf numFmtId="0" fontId="1" fillId="0" borderId="2" xfId="0" applyFont="1" applyBorder="1" applyAlignment="1" applyProtection="1">
      <alignment vertical="center" wrapText="1"/>
    </xf>
    <xf numFmtId="0" fontId="0" fillId="0" borderId="2" xfId="0" applyFont="1" applyBorder="1" applyAlignment="1" applyProtection="1">
      <alignment horizontal="left" vertical="center" wrapText="1"/>
    </xf>
    <xf numFmtId="0" fontId="0" fillId="0" borderId="3" xfId="0" applyFont="1" applyBorder="1" applyAlignment="1" applyProtection="1">
      <alignment horizontal="center" vertical="center"/>
    </xf>
    <xf numFmtId="0" fontId="1" fillId="0" borderId="3" xfId="0" applyFont="1" applyBorder="1" applyAlignment="1" applyProtection="1">
      <alignment vertical="center" wrapText="1"/>
    </xf>
    <xf numFmtId="0" fontId="0" fillId="0" borderId="6" xfId="0" applyFont="1" applyFill="1" applyBorder="1" applyAlignment="1" applyProtection="1">
      <alignment horizontal="left" vertical="center" indent="1"/>
    </xf>
    <xf numFmtId="0" fontId="0" fillId="0" borderId="4" xfId="0" applyFont="1" applyBorder="1" applyAlignment="1" applyProtection="1">
      <alignment horizontal="center" vertical="center"/>
    </xf>
    <xf numFmtId="0" fontId="1" fillId="0" borderId="4" xfId="0" applyFont="1" applyBorder="1" applyAlignment="1" applyProtection="1">
      <alignment vertical="center" wrapText="1"/>
    </xf>
    <xf numFmtId="0" fontId="0" fillId="0" borderId="5" xfId="0" applyFont="1" applyBorder="1" applyAlignment="1" applyProtection="1">
      <alignment horizontal="center" vertical="center"/>
    </xf>
    <xf numFmtId="0" fontId="1" fillId="0" borderId="5" xfId="0" applyFont="1" applyBorder="1" applyAlignment="1" applyProtection="1">
      <alignment vertical="center" wrapText="1"/>
    </xf>
    <xf numFmtId="0" fontId="0" fillId="0" borderId="10" xfId="0" applyFont="1" applyBorder="1" applyAlignment="1" applyProtection="1">
      <alignment horizontal="center" vertical="center"/>
    </xf>
    <xf numFmtId="0" fontId="1" fillId="0" borderId="5" xfId="0" applyFont="1" applyFill="1" applyBorder="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Font="1" applyBorder="1" applyAlignment="1" applyProtection="1">
      <alignment horizontal="center" vertical="center"/>
    </xf>
    <xf numFmtId="0" fontId="1" fillId="0" borderId="2" xfId="0" applyFont="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0" fillId="0" borderId="6" xfId="0" applyFont="1" applyFill="1" applyBorder="1" applyAlignment="1" applyProtection="1">
      <alignment horizontal="left" vertical="center" wrapText="1" indent="1"/>
    </xf>
    <xf numFmtId="0" fontId="1" fillId="0" borderId="5" xfId="0" applyFont="1" applyBorder="1" applyAlignment="1" applyProtection="1">
      <alignment horizontal="left" vertical="center" wrapText="1"/>
    </xf>
    <xf numFmtId="0" fontId="0" fillId="0" borderId="6" xfId="0" applyFont="1" applyBorder="1" applyAlignment="1" applyProtection="1">
      <alignment horizontal="left" vertical="center" wrapText="1" indent="1"/>
    </xf>
    <xf numFmtId="0" fontId="0" fillId="0" borderId="8" xfId="0" applyFont="1" applyBorder="1" applyAlignment="1" applyProtection="1">
      <alignment horizontal="center" vertical="center"/>
    </xf>
    <xf numFmtId="0" fontId="0" fillId="0" borderId="4" xfId="0" applyFont="1" applyBorder="1" applyAlignment="1" applyProtection="1">
      <alignment vertical="center" wrapText="1"/>
    </xf>
    <xf numFmtId="0" fontId="16" fillId="0" borderId="11" xfId="0" applyFont="1" applyBorder="1" applyAlignment="1" applyProtection="1">
      <alignment horizontal="center" vertical="center"/>
    </xf>
    <xf numFmtId="0" fontId="16" fillId="0" borderId="11" xfId="0" applyFont="1" applyFill="1" applyBorder="1" applyAlignment="1" applyProtection="1">
      <alignment horizontal="center" vertical="center"/>
    </xf>
    <xf numFmtId="0" fontId="4" fillId="0" borderId="7" xfId="0" applyFont="1" applyFill="1" applyBorder="1" applyAlignment="1" applyProtection="1">
      <alignment horizontal="left"/>
      <protection locked="0"/>
    </xf>
    <xf numFmtId="0" fontId="4" fillId="0" borderId="7"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xf>
    <xf numFmtId="0" fontId="4" fillId="0" borderId="7" xfId="0" applyFont="1" applyFill="1" applyBorder="1" applyAlignment="1" applyProtection="1">
      <alignment horizontal="left"/>
    </xf>
    <xf numFmtId="0" fontId="4" fillId="0" borderId="12"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protection locked="0"/>
    </xf>
    <xf numFmtId="0" fontId="16" fillId="0" borderId="0" xfId="0" applyFont="1" applyFill="1" applyAlignment="1" applyProtection="1">
      <alignment horizontal="left" vertical="center"/>
    </xf>
    <xf numFmtId="0" fontId="4" fillId="0" borderId="0" xfId="0" applyFont="1" applyAlignment="1" applyProtection="1">
      <alignment wrapText="1"/>
    </xf>
    <xf numFmtId="0" fontId="4" fillId="0" borderId="0" xfId="0" applyFont="1" applyBorder="1" applyProtection="1"/>
    <xf numFmtId="0" fontId="4" fillId="0" borderId="0" xfId="0" applyFont="1" applyFill="1" applyBorder="1" applyProtection="1"/>
    <xf numFmtId="0" fontId="16" fillId="0" borderId="10" xfId="0" applyFont="1" applyFill="1" applyBorder="1" applyAlignment="1" applyProtection="1">
      <alignment horizontal="center" vertical="center" wrapText="1"/>
    </xf>
    <xf numFmtId="0" fontId="16" fillId="0" borderId="5"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Protection="1"/>
    <xf numFmtId="0" fontId="16" fillId="0" borderId="26" xfId="0" applyFont="1" applyBorder="1" applyAlignment="1">
      <alignment horizontal="center" wrapText="1"/>
    </xf>
    <xf numFmtId="0" fontId="16" fillId="0" borderId="0" xfId="0" applyFont="1" applyBorder="1" applyAlignment="1">
      <alignment horizontal="center" wrapText="1"/>
    </xf>
    <xf numFmtId="0" fontId="2" fillId="0" borderId="0" xfId="0" applyFont="1" applyAlignment="1">
      <alignment horizontal="center" wrapText="1"/>
    </xf>
  </cellXfs>
  <cellStyles count="1">
    <cellStyle name="Normal" xfId="0" builtinId="0"/>
  </cellStyles>
  <dxfs count="52">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i val="0"/>
        <strike val="0"/>
        <outline val="0"/>
        <shadow val="0"/>
        <u val="none"/>
        <vertAlign val="baseline"/>
        <sz val="11"/>
        <color auto="1"/>
        <name val="Calibri"/>
        <family val="2"/>
        <scheme val="minor"/>
      </font>
    </dxf>
    <dxf>
      <border>
        <bottom style="thin">
          <color indexed="64"/>
        </bottom>
      </border>
    </dxf>
    <dxf>
      <font>
        <b/>
        <i val="0"/>
        <strike val="0"/>
        <condense val="0"/>
        <extend val="0"/>
        <outline val="0"/>
        <shadow val="0"/>
        <u val="none"/>
        <vertAlign val="baseline"/>
        <sz val="11"/>
        <color auto="1"/>
        <name val="Calibri Light"/>
        <family val="2"/>
        <scheme val="major"/>
      </font>
      <alignment horizontal="general"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general" textRotation="0" wrapText="1" indent="0" justifyLastLine="0" shrinkToFit="0" readingOrder="0"/>
      <border diagonalUp="0" diagonalDown="0" outline="0">
        <left style="thin">
          <color indexed="64"/>
        </left>
        <right/>
        <top style="thin">
          <color indexed="64"/>
        </top>
        <bottom style="thin">
          <color indexed="64"/>
        </bottom>
      </border>
    </dxf>
    <dxf>
      <alignment horizontal="general"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alignment horizontal="general" textRotation="0" wrapText="1" indent="0" justifyLastLine="0" shrinkToFit="0" readingOrder="0"/>
      <border diagonalUp="0" diagonalDown="0" outline="0">
        <left style="thin">
          <color indexed="64"/>
        </left>
        <right style="thin">
          <color indexed="64"/>
        </right>
        <top/>
        <bottom/>
      </border>
    </dxf>
    <dxf>
      <font>
        <i val="0"/>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i val="0"/>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i val="0"/>
      </font>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rgb="FF000000"/>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i val="0"/>
      </font>
      <alignment horizontal="center" vertical="center" textRotation="0" wrapText="0" indent="0" justifyLastLine="0" shrinkToFit="0" readingOrder="0"/>
      <border diagonalUp="0" diagonalDown="0">
        <left/>
        <right style="thin">
          <color indexed="64"/>
        </right>
        <top/>
        <bottom style="thin">
          <color indexed="64"/>
        </bottom>
      </border>
      <protection locked="1" hidden="0"/>
    </dxf>
    <dxf>
      <border outline="0">
        <left style="thin">
          <color indexed="64"/>
        </left>
        <right style="thin">
          <color indexed="64"/>
        </right>
        <top style="thin">
          <color indexed="64"/>
        </top>
        <bottom style="thin">
          <color indexed="64"/>
        </bottom>
      </border>
    </dxf>
    <dxf>
      <font>
        <i val="0"/>
      </font>
    </dxf>
    <dxf>
      <border outline="0">
        <bottom style="thin">
          <color indexed="64"/>
        </bottom>
      </border>
    </dxf>
    <dxf>
      <font>
        <i val="0"/>
      </font>
      <alignment horizontal="center" vertical="center" textRotation="0" indent="0" justifyLastLine="0" shrinkToFit="0" readingOrder="0"/>
    </dxf>
    <dxf>
      <font>
        <b val="0"/>
        <i val="0"/>
        <strike val="0"/>
        <outline val="0"/>
        <shadow val="0"/>
        <u val="none"/>
        <vertAlign val="baseline"/>
        <sz val="11"/>
        <color auto="1"/>
        <name val="Calibri"/>
        <family val="2"/>
        <scheme val="minor"/>
      </font>
      <fill>
        <patternFill patternType="none">
          <fgColor indexed="64"/>
          <bgColor indexed="65"/>
        </patternFill>
      </fill>
      <alignment horizontal="left" textRotation="0" indent="0" justifyLastLine="0" shrinkToFit="0" readingOrder="0"/>
      <border diagonalUp="0" diagonalDown="0">
        <left/>
        <right/>
        <top style="thin">
          <color indexed="64"/>
        </top>
        <bottom style="thin">
          <color indexed="64"/>
        </bottom>
      </border>
      <protection locked="0" hidden="0"/>
    </dxf>
    <dxf>
      <font>
        <b val="0"/>
        <i val="0"/>
        <strike val="0"/>
        <outline val="0"/>
        <shadow val="0"/>
        <u val="none"/>
        <vertAlign val="baseline"/>
        <sz val="11"/>
        <color auto="1"/>
        <name val="Calibri"/>
        <family val="2"/>
        <scheme val="minor"/>
      </font>
      <alignment horizontal="left" textRotation="0" indent="0" justifyLastLine="0" shrinkToFit="0" readingOrder="0"/>
      <border>
        <right style="thin">
          <color indexed="64"/>
        </right>
      </border>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i val="0"/>
        <strike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i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i val="0"/>
        <strike val="0"/>
        <outline val="0"/>
        <shadow val="0"/>
        <u val="none"/>
        <vertAlign val="baseline"/>
        <sz val="11"/>
        <color auto="1"/>
        <name val="Calibri"/>
        <family val="2"/>
        <scheme val="minor"/>
      </font>
    </dxf>
    <dxf>
      <border outline="0">
        <bottom style="thin">
          <color indexed="64"/>
        </bottom>
      </border>
    </dxf>
    <dxf>
      <font>
        <i val="0"/>
        <strike val="0"/>
        <outline val="0"/>
        <shadow val="0"/>
        <u val="none"/>
        <vertAlign val="baseline"/>
        <sz val="11"/>
        <color auto="1"/>
        <name val="Calibri"/>
        <family val="2"/>
        <scheme val="minor"/>
      </font>
      <alignment horizontal="center" vertical="center" textRotation="0" indent="0" justifyLastLine="0" shrinkToFit="0" readingOrder="0"/>
      <protection locked="1" hidden="0"/>
    </dxf>
    <dxf>
      <font>
        <b val="0"/>
        <i val="0"/>
        <strike val="0"/>
        <outline val="0"/>
        <shadow val="0"/>
        <u val="none"/>
        <vertAlign val="baseline"/>
        <sz val="11"/>
        <color auto="1"/>
        <name val="Calibri"/>
        <family val="2"/>
        <scheme val="minor"/>
      </font>
      <fill>
        <patternFill patternType="none">
          <fgColor indexed="64"/>
          <bgColor indexed="65"/>
        </patternFill>
      </fill>
      <alignment horizontal="left" textRotation="0" indent="0" justifyLastLine="0" shrinkToFit="0" readingOrder="0"/>
      <border diagonalUp="0" diagonalDown="0">
        <left/>
        <right/>
        <top style="thin">
          <color indexed="64"/>
        </top>
        <bottom style="thin">
          <color indexed="64"/>
        </bottom>
      </border>
      <protection locked="0" hidden="0"/>
    </dxf>
    <dxf>
      <font>
        <b val="0"/>
        <i val="0"/>
        <strike val="0"/>
        <outline val="0"/>
        <shadow val="0"/>
        <u val="none"/>
        <vertAlign val="baseline"/>
        <sz val="11"/>
        <color auto="1"/>
        <name val="Calibri"/>
        <family val="2"/>
        <scheme val="minor"/>
      </font>
      <alignment horizontal="left" textRotation="0" indent="0" justifyLastLine="0" shrinkToFit="0" readingOrder="0"/>
      <border>
        <right style="thin">
          <color indexed="64"/>
        </right>
      </border>
      <protection locked="0" hidden="0"/>
    </dxf>
    <dxf>
      <font>
        <i val="0"/>
        <strike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bottom style="thin">
          <color indexed="64"/>
        </bottom>
      </border>
    </dxf>
    <dxf>
      <font>
        <i val="0"/>
        <strike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dxf>
    <dxf>
      <border outline="0">
        <right style="thin">
          <color indexed="64"/>
        </right>
        <top style="thin">
          <color indexed="64"/>
        </top>
        <bottom style="thin">
          <color indexed="64"/>
        </bottom>
      </border>
    </dxf>
    <dxf>
      <font>
        <i val="0"/>
        <strike val="0"/>
        <outline val="0"/>
        <shadow val="0"/>
        <u val="none"/>
        <vertAlign val="baseline"/>
        <sz val="11"/>
        <color auto="1"/>
        <name val="Calibri"/>
        <family val="2"/>
        <scheme val="minor"/>
      </font>
    </dxf>
    <dxf>
      <border outline="0">
        <bottom style="thin">
          <color indexed="64"/>
        </bottom>
      </border>
    </dxf>
    <dxf>
      <font>
        <i val="0"/>
        <strike val="0"/>
        <outline val="0"/>
        <shadow val="0"/>
        <u val="none"/>
        <vertAlign val="baseline"/>
        <sz val="11"/>
        <color auto="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rgb="FFFFFFFF"/>
        </patternFill>
      </fill>
      <border diagonalUp="0" diagonalDown="0">
        <left style="thin">
          <color indexed="64"/>
        </left>
        <right/>
        <top style="thin">
          <color indexed="64"/>
        </top>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FFFFFF"/>
        </patternFill>
      </fill>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FFFFFF"/>
        </patternFill>
      </fill>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Calibri"/>
        <family val="2"/>
        <scheme val="minor"/>
      </font>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FFFFFF"/>
        </patternFill>
      </fill>
      <border diagonalUp="0" diagonalDown="0">
        <left/>
        <right style="thin">
          <color indexed="64"/>
        </right>
        <top style="thin">
          <color indexed="64"/>
        </top>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font>
      <protection locked="0" hidden="0"/>
    </dxf>
    <dxf>
      <border outline="0">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rgb="FFFFFFFF"/>
        </patternFill>
      </fill>
      <border diagonalUp="0" diagonalDown="0" outline="0">
        <left style="thin">
          <color indexed="64"/>
        </left>
        <right style="thin">
          <color indexed="64"/>
        </right>
        <top/>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osfi-bsif.gc.ca/sites/init/initiatives/OsfiCS/AI%20ML%20Survey%202023/2023%20AI%20Survey%20-%20Questions%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isk Management"/>
      <sheetName val="Generative AI"/>
      <sheetName val="Quantum Computing"/>
      <sheetName val="Tables"/>
    </sheetNames>
    <sheetDataSet>
      <sheetData sheetId="0"/>
      <sheetData sheetId="1"/>
      <sheetData sheetId="2"/>
      <sheetData sheetId="3"/>
      <sheetData sheetId="4">
        <row r="1">
          <cell r="E1" t="str">
            <v>Considering</v>
          </cell>
          <cell r="G1" t="str">
            <v>Enterprise-wide</v>
          </cell>
          <cell r="L1" t="str">
            <v>Yes</v>
          </cell>
          <cell r="N1" t="str">
            <v>Board</v>
          </cell>
          <cell r="P1" t="str">
            <v>Stand-alone</v>
          </cell>
        </row>
        <row r="2">
          <cell r="B2" t="str">
            <v>Yes</v>
          </cell>
          <cell r="E2" t="str">
            <v>Developing</v>
          </cell>
          <cell r="G2" t="str">
            <v>Different for each Line of Business</v>
          </cell>
          <cell r="L2" t="str">
            <v>In progress</v>
          </cell>
          <cell r="N2" t="str">
            <v>Senior Executive Committee</v>
          </cell>
          <cell r="P2" t="str">
            <v>Integrated with broader digital/innovation strategy</v>
          </cell>
        </row>
        <row r="3">
          <cell r="B3" t="str">
            <v>No</v>
          </cell>
          <cell r="E3" t="str">
            <v>Have</v>
          </cell>
          <cell r="G3" t="str">
            <v>None</v>
          </cell>
          <cell r="L3" t="str">
            <v>No</v>
          </cell>
          <cell r="N3" t="str">
            <v>Senior Executive</v>
          </cell>
          <cell r="P3" t="str">
            <v>Integrated with data strategy</v>
          </cell>
        </row>
        <row r="4">
          <cell r="E4" t="str">
            <v>No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B97C55-357A-48F3-B69B-567D957C49C5}" name="FRFIInfromation" displayName="FRFIInfromation" ref="A2:F3" totalsRowShown="0" headerRowDxfId="51" dataDxfId="49" headerRowBorderDxfId="50" tableBorderDxfId="48" totalsRowBorderDxfId="47">
  <tableColumns count="6">
    <tableColumn id="1" xr3:uid="{FB06AA6F-B016-4B27-93F2-CB55C706DDA4}" name="Date of Submission: " dataDxfId="46"/>
    <tableColumn id="2" xr3:uid="{DB4B14D1-CE4D-49EC-AEE3-75CD3D00F5E0}" name="Name of Key Contact" dataDxfId="45"/>
    <tableColumn id="6" xr3:uid="{50986A66-EED8-4B70-9968-6C2CC6D2C0DF}" name="Title of Key Contact" dataDxfId="44"/>
    <tableColumn id="3" xr3:uid="{379C0D12-3A3A-4A40-A106-82EAFB2029D2}" name="E-mail" dataDxfId="43"/>
    <tableColumn id="4" xr3:uid="{006661EB-9376-4D49-B6AF-C3FE5EC41E36}" name="Phone Number" dataDxfId="42"/>
    <tableColumn id="5" xr3:uid="{7C3C5120-2955-4F18-A2FF-6EFA9F5BDD54}" name="FRFI Name" dataDxfId="4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D01DE28-1967-4031-A067-1AED64A66BE1}" name="Table1General" displayName="Table1General" ref="A3:E37" totalsRowShown="0" headerRowDxfId="40" dataDxfId="38" headerRowBorderDxfId="39" tableBorderDxfId="37">
  <tableColumns count="5">
    <tableColumn id="1" xr3:uid="{DEB9B50C-70DC-433A-B69F-7E4B13F29B20}" name="Question Number" dataDxfId="36"/>
    <tableColumn id="2" xr3:uid="{D2EF79AD-84C3-4485-8992-67942A8F1ACC}" name="Questions" dataDxfId="35"/>
    <tableColumn id="3" xr3:uid="{28DB3E8E-F006-46D2-AC91-9ED303BC0C41}" name="Type of Response" dataDxfId="34"/>
    <tableColumn id="4" xr3:uid="{995D27B6-A920-4B84-B24B-147DBF9E4B36}" name="Responses" dataDxfId="33"/>
    <tableColumn id="5" xr3:uid="{8C4C3BB3-AEA5-4C36-A262-13EC8C5B0744}" name="Comments" dataDxfId="3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15645B-99D9-429A-B5B0-196450E2B75A}" name="Table2RiskandGovernance" displayName="Table2RiskandGovernance" ref="A40:E80" totalsRowShown="0" headerRowDxfId="31" dataDxfId="29" headerRowBorderDxfId="30" tableBorderDxfId="28">
  <tableColumns count="5">
    <tableColumn id="1" xr3:uid="{23A681F1-2497-4FA4-BC9D-402EAA092FA5}" name="Question Number" dataDxfId="27"/>
    <tableColumn id="2" xr3:uid="{936C052D-6960-4914-BB6C-B3E1F7E9588E}" name="Questions" dataDxfId="26"/>
    <tableColumn id="3" xr3:uid="{229FDCA9-798E-400C-B171-A75C5E84DB5C}" name="Type of Response" dataDxfId="25"/>
    <tableColumn id="4" xr3:uid="{1D5607EE-7733-4B15-9F86-4CCEF96D8949}" name="Responses" dataDxfId="24"/>
    <tableColumn id="5" xr3:uid="{C19F3F55-13C1-443C-89D6-C769025F407D}" name="Comments" dataDxfId="2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930FB3-7683-4859-BC2F-19D26D4E5542}" name="Table3QuantumComputing" displayName="Table3QuantumComputing" ref="A3:E19" totalsRowShown="0" headerRowDxfId="22" dataDxfId="20" headerRowBorderDxfId="21" tableBorderDxfId="19">
  <tableColumns count="5">
    <tableColumn id="1" xr3:uid="{6C6523E5-9BE2-493D-9A89-EB1B0B67CE8F}" name="Question Number" dataDxfId="18"/>
    <tableColumn id="2" xr3:uid="{71FD205E-667B-40C0-8380-AE188A498AE7}" name="Questions" dataDxfId="17"/>
    <tableColumn id="3" xr3:uid="{E694406C-237A-454C-BEF2-63FAB01C1C2E}" name="Type of Response" dataDxfId="16"/>
    <tableColumn id="4" xr3:uid="{802F5192-05A4-4E76-9127-439189652F9D}" name="Responses" dataDxfId="15"/>
    <tableColumn id="5" xr3:uid="{407822BC-CF09-4EA6-B0BD-4646EB8F1AA6}" name="Comments" dataDxfId="1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025F9C-AE62-4AEC-B8CC-6212B29770A2}" name="Definitions" displayName="Definitions" ref="A1:B21" totalsRowShown="0" headerRowDxfId="13" dataDxfId="11" headerRowBorderDxfId="12" tableBorderDxfId="10" totalsRowBorderDxfId="9">
  <tableColumns count="2">
    <tableColumn id="1" xr3:uid="{E6196BA5-3CF5-4584-9DBB-D991DDBBC3C7}" name="Terms" dataDxfId="8"/>
    <tableColumn id="2" xr3:uid="{962A0D41-DA5C-428A-BCF1-69FE791BC74E}" name="Definitions" dataDxfId="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E5BDC6B-AC52-42DA-81C9-D37E36FAB199}" name="RRSInstructions" displayName="RRSInstructions" ref="A2:B12" totalsRowShown="0" headerRowDxfId="6" dataDxfId="4" headerRowBorderDxfId="5" tableBorderDxfId="3" totalsRowBorderDxfId="2">
  <tableColumns count="2">
    <tableColumn id="1" xr3:uid="{4ECC69C5-B1DB-4BCC-8945-C17B7E2E48AD}" name="How to Submit the AIQuestionnaire-QuestionnaireIA.xlsx in RRS (991)" dataDxfId="1"/>
    <tableColumn id="2" xr3:uid="{5E8C82BA-E4B9-4926-B5DC-F27B1277E7F4}" name="Result " dataDxfId="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77CA8A1-A009-42AF-AC7D-5FDC46E81E9D}" name="transformation" displayName="transformation" ref="A1:H90" totalsRowShown="0">
  <autoFilter ref="A1:H90" xr:uid="{377CA8A1-A009-42AF-AC7D-5FDC46E81E9D}"/>
  <tableColumns count="8">
    <tableColumn id="1" xr3:uid="{A9CE957C-FFE0-4F8E-8E8A-7A5ECDD34F54}" name="frfi_name">
      <calculatedColumnFormula array="1">FRFIInfromation[FRFI Name]</calculatedColumnFormula>
    </tableColumn>
    <tableColumn id="2" xr3:uid="{F8C39117-2E5B-4423-A788-2EF0E5CB79B9}" name="tab_name"/>
    <tableColumn id="3" xr3:uid="{FC1233B0-6273-4447-8435-D6BEA1FC05C6}" name="table_name">
      <calculatedColumnFormula>'Quantum Computing'!$A$2</calculatedColumnFormula>
    </tableColumn>
    <tableColumn id="4" xr3:uid="{6D70BC3D-F271-4E8E-A12E-D9601B53C0E6}" name="question_number"/>
    <tableColumn id="5" xr3:uid="{22AD79C1-8AC7-4E36-ADBA-E998EE5D9C58}" name="questions"/>
    <tableColumn id="6" xr3:uid="{C0E0FE3D-DCCC-48B3-839B-1DB4A1F888AC}" name="response_type"/>
    <tableColumn id="7" xr3:uid="{2B580EB0-5E55-4116-BA4D-21610A4C1728}" name="responses"/>
    <tableColumn id="8" xr3:uid="{F294131C-98A4-4E76-8957-863929CB9FA0}" name="comment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90B1E-BE38-46CF-9749-8713FC13CCD3}">
  <dimension ref="A1:S12"/>
  <sheetViews>
    <sheetView showGridLines="0" workbookViewId="0">
      <selection activeCell="A3" sqref="A3:F3"/>
    </sheetView>
  </sheetViews>
  <sheetFormatPr defaultColWidth="0" defaultRowHeight="15" zeroHeight="1" x14ac:dyDescent="0.2"/>
  <cols>
    <col min="1" max="1" width="23" style="49" customWidth="1"/>
    <col min="2" max="3" width="34.140625" style="50" customWidth="1"/>
    <col min="4" max="4" width="20" style="50" customWidth="1"/>
    <col min="5" max="5" width="24.5703125" style="50" customWidth="1"/>
    <col min="6" max="6" width="18.28515625" style="51" customWidth="1"/>
    <col min="7" max="9" width="9.140625" style="2" hidden="1" customWidth="1"/>
    <col min="10" max="10" width="38.85546875" style="2" hidden="1" customWidth="1"/>
    <col min="11" max="12" width="9.140625" style="2" hidden="1" customWidth="1"/>
    <col min="13" max="13" width="11.5703125" style="2" hidden="1" customWidth="1"/>
    <col min="14" max="14" width="18" style="2" hidden="1" customWidth="1"/>
    <col min="15" max="15" width="188.140625" style="2" hidden="1" customWidth="1"/>
    <col min="16" max="19" width="10.42578125" style="2" hidden="1" customWidth="1"/>
    <col min="20" max="16384" width="9.140625" style="2" hidden="1"/>
  </cols>
  <sheetData>
    <row r="1" spans="1:13" ht="18.75" x14ac:dyDescent="0.3">
      <c r="A1" s="78" t="s">
        <v>271</v>
      </c>
      <c r="B1" s="41"/>
      <c r="C1" s="41"/>
      <c r="D1" s="41"/>
      <c r="E1" s="41"/>
      <c r="F1" s="42"/>
      <c r="G1" s="18"/>
      <c r="H1" s="3"/>
      <c r="I1" s="3"/>
      <c r="J1" s="3"/>
      <c r="K1" s="3"/>
      <c r="L1" s="3"/>
      <c r="M1" s="3"/>
    </row>
    <row r="2" spans="1:13" ht="15.75" x14ac:dyDescent="0.25">
      <c r="A2" s="43" t="s">
        <v>0</v>
      </c>
      <c r="B2" s="19" t="s">
        <v>215</v>
      </c>
      <c r="C2" s="19" t="s">
        <v>259</v>
      </c>
      <c r="D2" s="19" t="s">
        <v>216</v>
      </c>
      <c r="E2" s="19" t="s">
        <v>214</v>
      </c>
      <c r="F2" s="44" t="s">
        <v>217</v>
      </c>
      <c r="G2" s="18"/>
      <c r="H2" s="3"/>
      <c r="I2" s="3"/>
      <c r="J2" s="3"/>
      <c r="K2" s="3"/>
      <c r="L2" s="3"/>
      <c r="M2" s="3"/>
    </row>
    <row r="3" spans="1:13" ht="15.75" x14ac:dyDescent="0.25">
      <c r="A3" s="128"/>
      <c r="B3" s="129"/>
      <c r="C3" s="129"/>
      <c r="D3" s="130"/>
      <c r="E3" s="130"/>
      <c r="F3" s="131"/>
      <c r="G3" s="18"/>
      <c r="H3" s="3"/>
      <c r="I3" s="3"/>
      <c r="J3" s="3"/>
      <c r="K3" s="3"/>
      <c r="L3" s="3"/>
      <c r="M3" s="3"/>
    </row>
    <row r="4" spans="1:13" hidden="1" x14ac:dyDescent="0.2">
      <c r="A4" s="45"/>
      <c r="B4" s="46"/>
      <c r="C4" s="46"/>
      <c r="D4" s="46"/>
      <c r="E4" s="46"/>
      <c r="F4" s="47"/>
      <c r="G4" s="3"/>
      <c r="H4" s="3"/>
      <c r="I4" s="3"/>
      <c r="J4" s="3"/>
      <c r="K4" s="3"/>
      <c r="L4" s="3"/>
      <c r="M4" s="3"/>
    </row>
    <row r="5" spans="1:13" hidden="1" x14ac:dyDescent="0.2">
      <c r="A5" s="45"/>
      <c r="B5" s="46"/>
      <c r="C5" s="46"/>
      <c r="D5" s="46"/>
      <c r="E5" s="46"/>
      <c r="F5" s="47"/>
      <c r="G5" s="3"/>
      <c r="H5" s="3"/>
      <c r="I5" s="3"/>
      <c r="J5" s="3"/>
      <c r="K5" s="3"/>
      <c r="L5" s="3"/>
      <c r="M5" s="3"/>
    </row>
    <row r="6" spans="1:13" hidden="1" x14ac:dyDescent="0.2">
      <c r="A6" s="45"/>
      <c r="B6" s="46"/>
      <c r="C6" s="46"/>
      <c r="D6" s="46"/>
      <c r="E6" s="46"/>
      <c r="F6" s="47"/>
      <c r="G6" s="3"/>
      <c r="H6" s="3"/>
      <c r="I6" s="3"/>
      <c r="J6" s="3"/>
      <c r="K6" s="3"/>
      <c r="L6" s="3"/>
      <c r="M6" s="3"/>
    </row>
    <row r="7" spans="1:13" ht="15.75" hidden="1" x14ac:dyDescent="0.25">
      <c r="A7" s="45"/>
      <c r="B7" s="17"/>
      <c r="C7" s="17"/>
      <c r="D7" s="17"/>
      <c r="E7" s="17"/>
      <c r="F7" s="48"/>
      <c r="G7"/>
      <c r="H7"/>
      <c r="I7"/>
      <c r="J7"/>
      <c r="K7"/>
      <c r="L7" s="3"/>
      <c r="M7" s="3"/>
    </row>
    <row r="8" spans="1:13" ht="15.75" hidden="1" x14ac:dyDescent="0.25">
      <c r="A8" s="45"/>
      <c r="B8" s="17"/>
      <c r="C8" s="17"/>
      <c r="D8" s="17"/>
      <c r="E8" s="17"/>
      <c r="F8" s="48"/>
      <c r="G8"/>
      <c r="H8"/>
      <c r="I8"/>
      <c r="J8"/>
      <c r="K8"/>
      <c r="L8" s="3"/>
    </row>
    <row r="9" spans="1:13" ht="15.75" hidden="1" x14ac:dyDescent="0.25">
      <c r="A9" s="45"/>
      <c r="B9" s="17"/>
      <c r="C9" s="17"/>
      <c r="D9" s="17"/>
      <c r="E9" s="17"/>
      <c r="F9" s="48"/>
      <c r="G9"/>
      <c r="H9"/>
      <c r="I9"/>
      <c r="J9"/>
      <c r="K9"/>
      <c r="L9" s="3"/>
    </row>
    <row r="10" spans="1:13" ht="15.75" hidden="1" x14ac:dyDescent="0.25">
      <c r="A10" s="45"/>
      <c r="B10" s="17"/>
      <c r="C10" s="17"/>
      <c r="D10" s="17"/>
      <c r="E10" s="17"/>
      <c r="F10" s="48"/>
      <c r="G10"/>
      <c r="H10"/>
      <c r="I10"/>
      <c r="J10"/>
      <c r="K10"/>
      <c r="L10" s="3"/>
    </row>
    <row r="11" spans="1:13" ht="15.75" hidden="1" x14ac:dyDescent="0.25">
      <c r="A11" s="45"/>
      <c r="B11" s="17"/>
      <c r="C11" s="17"/>
      <c r="D11" s="17"/>
      <c r="E11" s="17"/>
      <c r="F11" s="48"/>
      <c r="G11"/>
      <c r="H11"/>
      <c r="I11"/>
      <c r="J11"/>
      <c r="K11"/>
      <c r="L11" s="3"/>
    </row>
    <row r="12" spans="1:13" hidden="1" x14ac:dyDescent="0.2">
      <c r="A12" s="45"/>
      <c r="B12" s="46"/>
      <c r="C12" s="46"/>
      <c r="D12" s="46"/>
      <c r="E12" s="46"/>
      <c r="F12" s="47"/>
      <c r="G12" s="3"/>
      <c r="H12" s="3"/>
      <c r="I12" s="3"/>
      <c r="J12" s="3"/>
      <c r="K12" s="3"/>
      <c r="L12" s="3"/>
    </row>
  </sheetData>
  <sheetProtection algorithmName="SHA-512" hashValue="0pbU8qgr96ekWfJqgmIP1TijfNN73hqmbCg+eehfB94TII2tsE5zmRm28B3R4slr/CLnmFZ9hzbr3w3V3VFong==" saltValue="7lIzTRUC9xERBSSOud/3Ng==" spinCount="100000" sheet="1" objects="1" scenarios="1" selectLockedCells="1"/>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2F7B8-2BD7-4C56-AE29-681F2D47AD47}">
  <dimension ref="A1:O23"/>
  <sheetViews>
    <sheetView showGridLines="0" zoomScaleNormal="100" workbookViewId="0">
      <selection activeCell="A4" sqref="A4"/>
    </sheetView>
  </sheetViews>
  <sheetFormatPr defaultColWidth="0" defaultRowHeight="15.75" zeroHeight="1" x14ac:dyDescent="0.25"/>
  <cols>
    <col min="1" max="1" width="226.140625" style="29" customWidth="1"/>
    <col min="2" max="2" width="29.140625" style="29" hidden="1" customWidth="1"/>
    <col min="3" max="8" width="9.140625" style="29" hidden="1" customWidth="1"/>
    <col min="9" max="9" width="38.42578125" style="29" hidden="1" customWidth="1"/>
    <col min="10" max="10" width="92.42578125" style="29" hidden="1" customWidth="1"/>
    <col min="11" max="15" width="0" style="29" hidden="1" customWidth="1"/>
    <col min="16" max="16384" width="9.140625" style="29" hidden="1"/>
  </cols>
  <sheetData>
    <row r="1" spans="1:11" x14ac:dyDescent="0.25">
      <c r="A1" s="20" t="s">
        <v>1</v>
      </c>
      <c r="J1" s="30"/>
    </row>
    <row r="2" spans="1:11" ht="31.5" x14ac:dyDescent="0.25">
      <c r="A2" s="23" t="s">
        <v>311</v>
      </c>
      <c r="B2" s="27"/>
      <c r="C2" s="27"/>
      <c r="D2" s="27"/>
      <c r="E2" s="27"/>
      <c r="F2" s="27"/>
      <c r="G2" s="27"/>
      <c r="H2" s="27"/>
      <c r="I2" s="27"/>
      <c r="J2" s="28"/>
    </row>
    <row r="3" spans="1:11" x14ac:dyDescent="0.25">
      <c r="A3" s="22" t="s">
        <v>2</v>
      </c>
      <c r="J3" s="30"/>
    </row>
    <row r="4" spans="1:11" ht="31.5" x14ac:dyDescent="0.25">
      <c r="A4" s="23" t="s">
        <v>181</v>
      </c>
      <c r="B4" s="31"/>
      <c r="C4" s="31"/>
      <c r="D4" s="31"/>
      <c r="E4" s="31"/>
      <c r="F4" s="31"/>
      <c r="G4" s="31"/>
      <c r="H4" s="31"/>
      <c r="I4" s="31"/>
      <c r="J4" s="32"/>
      <c r="K4" s="33"/>
    </row>
    <row r="5" spans="1:11" ht="24.75" customHeight="1" x14ac:dyDescent="0.25">
      <c r="A5" s="22" t="s">
        <v>237</v>
      </c>
      <c r="J5" s="30"/>
    </row>
    <row r="6" spans="1:11" ht="21.75" customHeight="1" x14ac:dyDescent="0.25">
      <c r="A6" s="24" t="s">
        <v>3</v>
      </c>
      <c r="J6" s="30"/>
    </row>
    <row r="7" spans="1:11" x14ac:dyDescent="0.25">
      <c r="A7" s="21" t="s">
        <v>133</v>
      </c>
      <c r="B7" s="27"/>
      <c r="C7" s="27"/>
      <c r="D7" s="27"/>
      <c r="E7" s="27"/>
      <c r="F7" s="27"/>
      <c r="G7" s="27"/>
      <c r="H7" s="27"/>
      <c r="I7" s="27"/>
      <c r="J7" s="28"/>
    </row>
    <row r="8" spans="1:11" ht="19.5" customHeight="1" x14ac:dyDescent="0.25">
      <c r="A8" s="24" t="s">
        <v>137</v>
      </c>
      <c r="J8" s="30"/>
    </row>
    <row r="9" spans="1:11" x14ac:dyDescent="0.25">
      <c r="A9" s="21" t="s">
        <v>218</v>
      </c>
      <c r="B9" s="27"/>
      <c r="C9" s="27"/>
      <c r="D9" s="27"/>
      <c r="E9" s="27"/>
      <c r="F9" s="27"/>
      <c r="G9" s="27"/>
      <c r="H9" s="27"/>
      <c r="I9" s="27"/>
      <c r="J9" s="28"/>
    </row>
    <row r="10" spans="1:11" ht="21.75" customHeight="1" x14ac:dyDescent="0.25">
      <c r="A10" s="24" t="s">
        <v>138</v>
      </c>
      <c r="J10" s="30"/>
    </row>
    <row r="11" spans="1:11" x14ac:dyDescent="0.25">
      <c r="A11" s="22" t="s">
        <v>238</v>
      </c>
      <c r="J11" s="30"/>
    </row>
    <row r="12" spans="1:11" x14ac:dyDescent="0.25">
      <c r="A12" s="23" t="s">
        <v>232</v>
      </c>
      <c r="J12" s="30"/>
    </row>
    <row r="13" spans="1:11" x14ac:dyDescent="0.25">
      <c r="A13" s="23" t="s">
        <v>233</v>
      </c>
      <c r="J13" s="30"/>
    </row>
    <row r="14" spans="1:11" x14ac:dyDescent="0.25">
      <c r="A14" s="23" t="s">
        <v>234</v>
      </c>
      <c r="J14" s="30"/>
    </row>
    <row r="15" spans="1:11" x14ac:dyDescent="0.25">
      <c r="A15" s="25" t="s">
        <v>258</v>
      </c>
      <c r="B15" s="36"/>
      <c r="C15" s="36"/>
      <c r="D15" s="36"/>
      <c r="E15" s="36"/>
      <c r="F15" s="36"/>
      <c r="G15" s="36"/>
      <c r="H15" s="36"/>
      <c r="I15" s="36"/>
      <c r="J15" s="30"/>
    </row>
    <row r="16" spans="1:11" ht="16.5" customHeight="1" x14ac:dyDescent="0.25">
      <c r="A16" s="26" t="s">
        <v>4</v>
      </c>
      <c r="B16" s="34"/>
      <c r="C16" s="34"/>
      <c r="D16" s="34"/>
      <c r="E16" s="34"/>
      <c r="F16" s="34"/>
      <c r="G16" s="34"/>
      <c r="H16" s="34"/>
      <c r="I16" s="34"/>
      <c r="J16" s="30"/>
    </row>
    <row r="17" spans="1:15" x14ac:dyDescent="0.25">
      <c r="A17" s="26" t="s">
        <v>5</v>
      </c>
      <c r="B17" s="34"/>
      <c r="C17" s="34"/>
      <c r="D17" s="34"/>
      <c r="E17" s="34"/>
      <c r="F17" s="34"/>
      <c r="G17" s="34"/>
      <c r="H17" s="34"/>
      <c r="I17" s="34"/>
      <c r="J17" s="30"/>
    </row>
    <row r="18" spans="1:15" x14ac:dyDescent="0.25">
      <c r="A18" s="24" t="s">
        <v>135</v>
      </c>
      <c r="J18" s="30"/>
    </row>
    <row r="19" spans="1:15" x14ac:dyDescent="0.25">
      <c r="A19" s="23" t="s">
        <v>230</v>
      </c>
      <c r="B19" s="27"/>
      <c r="C19" s="27"/>
      <c r="D19" s="27"/>
      <c r="E19" s="27"/>
      <c r="F19" s="27"/>
      <c r="G19" s="27"/>
      <c r="H19" s="27"/>
      <c r="I19" s="27"/>
      <c r="J19" s="28"/>
      <c r="K19" s="33"/>
      <c r="L19" s="33"/>
      <c r="M19" s="33"/>
      <c r="N19" s="33"/>
      <c r="O19" s="33"/>
    </row>
    <row r="20" spans="1:15" x14ac:dyDescent="0.25">
      <c r="A20" s="52" t="s">
        <v>245</v>
      </c>
      <c r="J20" s="30"/>
    </row>
    <row r="21" spans="1:15" s="37" customFormat="1" x14ac:dyDescent="0.25">
      <c r="A21" s="21" t="s">
        <v>231</v>
      </c>
      <c r="C21" s="35"/>
      <c r="D21" s="35"/>
      <c r="E21" s="35"/>
      <c r="F21" s="35"/>
      <c r="G21" s="35"/>
      <c r="H21" s="35"/>
      <c r="I21" s="35"/>
      <c r="J21" s="35"/>
    </row>
    <row r="22" spans="1:15" x14ac:dyDescent="0.25">
      <c r="A22" s="62" t="s">
        <v>275</v>
      </c>
    </row>
    <row r="23" spans="1:15" ht="16.5" hidden="1" thickBot="1" x14ac:dyDescent="0.3">
      <c r="A23" s="38"/>
    </row>
  </sheetData>
  <sheetProtection algorithmName="SHA-512" hashValue="Sy2/y4r3LA8mFet+Skt9xQoiFu/KNHGdRM+HiVdUH5Vukt7exL8cbnP8Acu2neWEOafJcU16qAxrztrNxygX2g==" saltValue="kChLtENurRa8InITzKrrtA==" spinCount="100000"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7A689-D1EB-478D-BD45-12510E0A33A9}">
  <dimension ref="A1:XFC80"/>
  <sheetViews>
    <sheetView showGridLines="0" tabSelected="1" zoomScaleNormal="100" workbookViewId="0">
      <selection activeCell="D27" sqref="D27"/>
    </sheetView>
  </sheetViews>
  <sheetFormatPr defaultColWidth="0" defaultRowHeight="15" zeroHeight="1" x14ac:dyDescent="0.25"/>
  <cols>
    <col min="1" max="1" width="15.85546875" style="115" customWidth="1"/>
    <col min="2" max="2" width="74.5703125" style="66" customWidth="1"/>
    <col min="3" max="3" width="20.5703125" style="66" customWidth="1"/>
    <col min="4" max="4" width="35" style="108" customWidth="1"/>
    <col min="5" max="5" width="46.42578125" style="82" customWidth="1"/>
    <col min="6" max="6" width="8.7109375" style="82" hidden="1"/>
    <col min="7" max="7" width="9.140625" style="82" hidden="1"/>
    <col min="8" max="8" width="25.42578125" style="82" hidden="1"/>
    <col min="9" max="16383" width="9.140625" style="82" hidden="1"/>
    <col min="16384" max="16384" width="14.5703125" style="82" hidden="1" customWidth="1"/>
  </cols>
  <sheetData>
    <row r="1" spans="1:5" ht="15" customHeight="1" x14ac:dyDescent="0.25">
      <c r="A1" s="179" t="s">
        <v>250</v>
      </c>
      <c r="B1" s="180"/>
      <c r="C1" s="180"/>
      <c r="D1" s="180"/>
      <c r="E1" s="180"/>
    </row>
    <row r="2" spans="1:5" x14ac:dyDescent="0.25">
      <c r="A2" s="109" t="s">
        <v>6</v>
      </c>
      <c r="B2" s="89"/>
      <c r="C2" s="90"/>
      <c r="D2" s="90"/>
      <c r="E2" s="91"/>
    </row>
    <row r="3" spans="1:5" ht="30" x14ac:dyDescent="0.25">
      <c r="A3" s="110" t="s">
        <v>235</v>
      </c>
      <c r="B3" s="92" t="s">
        <v>150</v>
      </c>
      <c r="C3" s="93" t="s">
        <v>182</v>
      </c>
      <c r="D3" s="94" t="s">
        <v>151</v>
      </c>
      <c r="E3" s="95" t="s">
        <v>172</v>
      </c>
    </row>
    <row r="4" spans="1:5" ht="30" x14ac:dyDescent="0.25">
      <c r="A4" s="111">
        <v>1</v>
      </c>
      <c r="B4" s="79" t="s">
        <v>164</v>
      </c>
      <c r="C4" s="96" t="s">
        <v>186</v>
      </c>
      <c r="D4" s="162"/>
      <c r="E4" s="162"/>
    </row>
    <row r="5" spans="1:5" ht="30" x14ac:dyDescent="0.25">
      <c r="A5" s="111">
        <v>2</v>
      </c>
      <c r="B5" s="79" t="s">
        <v>165</v>
      </c>
      <c r="C5" s="96" t="s">
        <v>186</v>
      </c>
      <c r="D5" s="162"/>
      <c r="E5" s="162"/>
    </row>
    <row r="6" spans="1:5" ht="45" x14ac:dyDescent="0.25">
      <c r="A6" s="112">
        <v>3</v>
      </c>
      <c r="B6" s="97" t="s">
        <v>251</v>
      </c>
      <c r="C6" s="96">
        <v>1</v>
      </c>
      <c r="D6" s="163"/>
      <c r="E6" s="162"/>
    </row>
    <row r="7" spans="1:5" x14ac:dyDescent="0.25">
      <c r="A7" s="113"/>
      <c r="B7" s="98"/>
      <c r="C7" s="96">
        <v>2</v>
      </c>
      <c r="D7" s="163"/>
      <c r="E7" s="162"/>
    </row>
    <row r="8" spans="1:5" x14ac:dyDescent="0.25">
      <c r="A8" s="113"/>
      <c r="B8" s="98"/>
      <c r="C8" s="96">
        <v>3</v>
      </c>
      <c r="D8" s="163"/>
      <c r="E8" s="162"/>
    </row>
    <row r="9" spans="1:5" ht="30" x14ac:dyDescent="0.25">
      <c r="A9" s="114"/>
      <c r="B9" s="99"/>
      <c r="C9" s="96" t="s">
        <v>183</v>
      </c>
      <c r="D9" s="163"/>
      <c r="E9" s="162"/>
    </row>
    <row r="10" spans="1:5" ht="45" x14ac:dyDescent="0.25">
      <c r="A10" s="112">
        <v>4</v>
      </c>
      <c r="B10" s="97" t="s">
        <v>305</v>
      </c>
      <c r="C10" s="96">
        <v>1</v>
      </c>
      <c r="D10" s="163"/>
      <c r="E10" s="162"/>
    </row>
    <row r="11" spans="1:5" x14ac:dyDescent="0.25">
      <c r="A11" s="113"/>
      <c r="B11" s="98"/>
      <c r="C11" s="96">
        <v>2</v>
      </c>
      <c r="D11" s="163"/>
      <c r="E11" s="162"/>
    </row>
    <row r="12" spans="1:5" x14ac:dyDescent="0.25">
      <c r="A12" s="113"/>
      <c r="B12" s="98"/>
      <c r="C12" s="96">
        <v>3</v>
      </c>
      <c r="D12" s="163"/>
      <c r="E12" s="162"/>
    </row>
    <row r="13" spans="1:5" ht="30" x14ac:dyDescent="0.25">
      <c r="A13" s="114"/>
      <c r="B13" s="99"/>
      <c r="C13" s="96" t="s">
        <v>183</v>
      </c>
      <c r="D13" s="163"/>
      <c r="E13" s="162"/>
    </row>
    <row r="14" spans="1:5" ht="30" x14ac:dyDescent="0.25">
      <c r="A14" s="111">
        <v>5</v>
      </c>
      <c r="B14" s="79" t="s">
        <v>272</v>
      </c>
      <c r="C14" s="96" t="s">
        <v>186</v>
      </c>
      <c r="D14" s="163"/>
      <c r="E14" s="162"/>
    </row>
    <row r="15" spans="1:5" ht="30" x14ac:dyDescent="0.25">
      <c r="A15" s="111">
        <v>6</v>
      </c>
      <c r="B15" s="8" t="s">
        <v>153</v>
      </c>
      <c r="C15" s="96" t="s">
        <v>186</v>
      </c>
      <c r="D15" s="162"/>
      <c r="E15" s="162"/>
    </row>
    <row r="16" spans="1:5" ht="30" x14ac:dyDescent="0.25">
      <c r="A16" s="114">
        <v>7</v>
      </c>
      <c r="B16" s="7" t="s">
        <v>239</v>
      </c>
      <c r="C16" s="96" t="s">
        <v>186</v>
      </c>
      <c r="D16" s="162"/>
      <c r="E16" s="162"/>
    </row>
    <row r="17" spans="1:5" ht="45" x14ac:dyDescent="0.25">
      <c r="A17" s="112">
        <v>8</v>
      </c>
      <c r="B17" s="5" t="s">
        <v>187</v>
      </c>
      <c r="C17" s="96">
        <v>1</v>
      </c>
      <c r="D17" s="164"/>
      <c r="E17" s="162"/>
    </row>
    <row r="18" spans="1:5" x14ac:dyDescent="0.25">
      <c r="A18" s="113"/>
      <c r="B18" s="6"/>
      <c r="C18" s="96">
        <v>2</v>
      </c>
      <c r="D18" s="164"/>
      <c r="E18" s="162"/>
    </row>
    <row r="19" spans="1:5" x14ac:dyDescent="0.25">
      <c r="A19" s="113"/>
      <c r="B19" s="6"/>
      <c r="C19" s="96">
        <v>3</v>
      </c>
      <c r="D19" s="164"/>
      <c r="E19" s="162"/>
    </row>
    <row r="20" spans="1:5" ht="30" x14ac:dyDescent="0.25">
      <c r="A20" s="114"/>
      <c r="B20" s="7"/>
      <c r="C20" s="96" t="s">
        <v>183</v>
      </c>
      <c r="D20" s="163"/>
      <c r="E20" s="162"/>
    </row>
    <row r="21" spans="1:5" ht="30" x14ac:dyDescent="0.25">
      <c r="A21" s="112">
        <v>9</v>
      </c>
      <c r="B21" s="5" t="s">
        <v>188</v>
      </c>
      <c r="C21" s="96">
        <v>1</v>
      </c>
      <c r="D21" s="164"/>
      <c r="E21" s="162"/>
    </row>
    <row r="22" spans="1:5" x14ac:dyDescent="0.25">
      <c r="A22" s="113"/>
      <c r="B22" s="6"/>
      <c r="C22" s="96">
        <v>2</v>
      </c>
      <c r="D22" s="164"/>
      <c r="E22" s="162"/>
    </row>
    <row r="23" spans="1:5" x14ac:dyDescent="0.25">
      <c r="A23" s="113"/>
      <c r="B23" s="6"/>
      <c r="C23" s="96">
        <v>3</v>
      </c>
      <c r="D23" s="164"/>
      <c r="E23" s="162"/>
    </row>
    <row r="24" spans="1:5" ht="30" x14ac:dyDescent="0.25">
      <c r="A24" s="114"/>
      <c r="B24" s="7"/>
      <c r="C24" s="96" t="s">
        <v>183</v>
      </c>
      <c r="D24" s="163"/>
      <c r="E24" s="162"/>
    </row>
    <row r="25" spans="1:5" ht="30" x14ac:dyDescent="0.25">
      <c r="A25" s="112">
        <v>10</v>
      </c>
      <c r="B25" s="5" t="s">
        <v>166</v>
      </c>
      <c r="C25" s="96" t="s">
        <v>186</v>
      </c>
      <c r="D25" s="164"/>
      <c r="E25" s="162"/>
    </row>
    <row r="26" spans="1:5" ht="30" x14ac:dyDescent="0.25">
      <c r="A26" s="112">
        <v>11</v>
      </c>
      <c r="B26" s="5" t="s">
        <v>313</v>
      </c>
      <c r="C26" s="96">
        <v>1</v>
      </c>
      <c r="D26" s="163"/>
      <c r="E26" s="162"/>
    </row>
    <row r="27" spans="1:5" x14ac:dyDescent="0.25">
      <c r="A27" s="113"/>
      <c r="B27" s="6"/>
      <c r="C27" s="96">
        <v>2</v>
      </c>
      <c r="D27" s="163"/>
      <c r="E27" s="162"/>
    </row>
    <row r="28" spans="1:5" x14ac:dyDescent="0.25">
      <c r="A28" s="114"/>
      <c r="B28" s="7"/>
      <c r="C28" s="96">
        <v>3</v>
      </c>
      <c r="D28" s="163"/>
      <c r="E28" s="162"/>
    </row>
    <row r="29" spans="1:5" ht="30" x14ac:dyDescent="0.25">
      <c r="A29" s="112">
        <v>12</v>
      </c>
      <c r="B29" s="97" t="s">
        <v>189</v>
      </c>
      <c r="C29" s="96">
        <v>1</v>
      </c>
      <c r="D29" s="164"/>
      <c r="E29" s="162"/>
    </row>
    <row r="30" spans="1:5" x14ac:dyDescent="0.25">
      <c r="A30" s="113"/>
      <c r="B30" s="98"/>
      <c r="C30" s="96">
        <v>2</v>
      </c>
      <c r="D30" s="164"/>
      <c r="E30" s="162"/>
    </row>
    <row r="31" spans="1:5" x14ac:dyDescent="0.25">
      <c r="A31" s="113"/>
      <c r="B31" s="98"/>
      <c r="C31" s="96">
        <v>3</v>
      </c>
      <c r="D31" s="164"/>
      <c r="E31" s="162"/>
    </row>
    <row r="32" spans="1:5" ht="30" x14ac:dyDescent="0.25">
      <c r="A32" s="114"/>
      <c r="B32" s="99"/>
      <c r="C32" s="96" t="s">
        <v>183</v>
      </c>
      <c r="D32" s="163"/>
      <c r="E32" s="162"/>
    </row>
    <row r="33" spans="1:5" ht="30" x14ac:dyDescent="0.25">
      <c r="A33" s="112">
        <v>13</v>
      </c>
      <c r="B33" s="97" t="s">
        <v>252</v>
      </c>
      <c r="C33" s="96">
        <v>1</v>
      </c>
      <c r="D33" s="164"/>
      <c r="E33" s="162"/>
    </row>
    <row r="34" spans="1:5" x14ac:dyDescent="0.25">
      <c r="A34" s="113"/>
      <c r="B34" s="98"/>
      <c r="C34" s="96">
        <v>2</v>
      </c>
      <c r="D34" s="164"/>
      <c r="E34" s="162"/>
    </row>
    <row r="35" spans="1:5" x14ac:dyDescent="0.25">
      <c r="A35" s="113"/>
      <c r="B35" s="98"/>
      <c r="C35" s="96">
        <v>3</v>
      </c>
      <c r="D35" s="164"/>
      <c r="E35" s="162"/>
    </row>
    <row r="36" spans="1:5" ht="30" x14ac:dyDescent="0.25">
      <c r="A36" s="114"/>
      <c r="B36" s="99"/>
      <c r="C36" s="96" t="s">
        <v>183</v>
      </c>
      <c r="D36" s="163"/>
      <c r="E36" s="162"/>
    </row>
    <row r="37" spans="1:5" ht="45" x14ac:dyDescent="0.25">
      <c r="A37" s="111">
        <v>14</v>
      </c>
      <c r="B37" s="96" t="s">
        <v>159</v>
      </c>
      <c r="C37" s="100" t="s">
        <v>184</v>
      </c>
      <c r="D37" s="165"/>
      <c r="E37" s="162"/>
    </row>
    <row r="38" spans="1:5" x14ac:dyDescent="0.25">
      <c r="A38" s="177"/>
      <c r="B38" s="171"/>
      <c r="C38" s="171"/>
      <c r="D38" s="172"/>
      <c r="E38" s="178"/>
    </row>
    <row r="39" spans="1:5" x14ac:dyDescent="0.25">
      <c r="A39" s="170" t="s">
        <v>154</v>
      </c>
      <c r="B39" s="171"/>
      <c r="C39" s="171"/>
      <c r="D39" s="172"/>
      <c r="E39" s="173"/>
    </row>
    <row r="40" spans="1:5" ht="30" x14ac:dyDescent="0.25">
      <c r="A40" s="174" t="s">
        <v>235</v>
      </c>
      <c r="B40" s="175" t="s">
        <v>150</v>
      </c>
      <c r="C40" s="176" t="s">
        <v>182</v>
      </c>
      <c r="D40" s="160" t="s">
        <v>151</v>
      </c>
      <c r="E40" s="161" t="s">
        <v>172</v>
      </c>
    </row>
    <row r="41" spans="1:5" ht="30" x14ac:dyDescent="0.25">
      <c r="A41" s="112">
        <v>15</v>
      </c>
      <c r="B41" s="97" t="s">
        <v>190</v>
      </c>
      <c r="C41" s="96">
        <v>1</v>
      </c>
      <c r="D41" s="163"/>
      <c r="E41" s="162"/>
    </row>
    <row r="42" spans="1:5" x14ac:dyDescent="0.25">
      <c r="A42" s="113"/>
      <c r="B42" s="98"/>
      <c r="C42" s="96">
        <v>2</v>
      </c>
      <c r="D42" s="163"/>
      <c r="E42" s="162"/>
    </row>
    <row r="43" spans="1:5" x14ac:dyDescent="0.25">
      <c r="A43" s="113"/>
      <c r="B43" s="98"/>
      <c r="C43" s="96">
        <v>3</v>
      </c>
      <c r="D43" s="163"/>
      <c r="E43" s="162"/>
    </row>
    <row r="44" spans="1:5" ht="30" x14ac:dyDescent="0.25">
      <c r="A44" s="114"/>
      <c r="B44" s="99"/>
      <c r="C44" s="96" t="s">
        <v>183</v>
      </c>
      <c r="D44" s="163"/>
      <c r="E44" s="162"/>
    </row>
    <row r="45" spans="1:5" ht="45" x14ac:dyDescent="0.25">
      <c r="A45" s="101">
        <v>16</v>
      </c>
      <c r="B45" s="4" t="s">
        <v>263</v>
      </c>
      <c r="C45" s="96" t="s">
        <v>186</v>
      </c>
      <c r="D45" s="163"/>
      <c r="E45" s="162"/>
    </row>
    <row r="46" spans="1:5" ht="45" x14ac:dyDescent="0.25">
      <c r="A46" s="101">
        <v>17</v>
      </c>
      <c r="B46" s="102" t="s">
        <v>269</v>
      </c>
      <c r="C46" s="103"/>
      <c r="D46" s="166"/>
      <c r="E46" s="167"/>
    </row>
    <row r="47" spans="1:5" ht="30" x14ac:dyDescent="0.25">
      <c r="A47" s="113" t="s">
        <v>264</v>
      </c>
      <c r="B47" s="97" t="s">
        <v>144</v>
      </c>
      <c r="C47" s="96" t="s">
        <v>186</v>
      </c>
      <c r="D47" s="163"/>
      <c r="E47" s="162"/>
    </row>
    <row r="48" spans="1:5" ht="30" x14ac:dyDescent="0.25">
      <c r="A48" s="113" t="s">
        <v>265</v>
      </c>
      <c r="B48" s="98" t="s">
        <v>145</v>
      </c>
      <c r="C48" s="96" t="s">
        <v>186</v>
      </c>
      <c r="D48" s="163"/>
      <c r="E48" s="162"/>
    </row>
    <row r="49" spans="1:5" ht="30" x14ac:dyDescent="0.25">
      <c r="A49" s="113" t="s">
        <v>266</v>
      </c>
      <c r="B49" s="98" t="s">
        <v>146</v>
      </c>
      <c r="C49" s="96" t="s">
        <v>186</v>
      </c>
      <c r="D49" s="163"/>
      <c r="E49" s="162"/>
    </row>
    <row r="50" spans="1:5" ht="30" x14ac:dyDescent="0.25">
      <c r="A50" s="113" t="s">
        <v>267</v>
      </c>
      <c r="B50" s="98" t="s">
        <v>147</v>
      </c>
      <c r="C50" s="96" t="s">
        <v>186</v>
      </c>
      <c r="D50" s="163"/>
      <c r="E50" s="162"/>
    </row>
    <row r="51" spans="1:5" ht="30" x14ac:dyDescent="0.25">
      <c r="A51" s="113" t="s">
        <v>268</v>
      </c>
      <c r="B51" s="98" t="s">
        <v>148</v>
      </c>
      <c r="C51" s="96" t="s">
        <v>186</v>
      </c>
      <c r="D51" s="163"/>
      <c r="E51" s="162"/>
    </row>
    <row r="52" spans="1:5" ht="30" x14ac:dyDescent="0.25">
      <c r="A52" s="112">
        <v>18</v>
      </c>
      <c r="B52" s="97" t="s">
        <v>191</v>
      </c>
      <c r="C52" s="96" t="s">
        <v>186</v>
      </c>
      <c r="D52" s="163"/>
      <c r="E52" s="162"/>
    </row>
    <row r="53" spans="1:5" ht="30" x14ac:dyDescent="0.25">
      <c r="A53" s="113"/>
      <c r="B53" s="98"/>
      <c r="C53" s="96" t="s">
        <v>183</v>
      </c>
      <c r="D53" s="163"/>
      <c r="E53" s="162"/>
    </row>
    <row r="54" spans="1:5" ht="30" x14ac:dyDescent="0.25">
      <c r="A54" s="101">
        <v>19</v>
      </c>
      <c r="B54" s="4" t="s">
        <v>162</v>
      </c>
      <c r="C54" s="96" t="s">
        <v>186</v>
      </c>
      <c r="D54" s="163"/>
      <c r="E54" s="162"/>
    </row>
    <row r="55" spans="1:5" ht="45" x14ac:dyDescent="0.25">
      <c r="A55" s="101">
        <v>20</v>
      </c>
      <c r="B55" s="4" t="s">
        <v>161</v>
      </c>
      <c r="C55" s="96" t="s">
        <v>186</v>
      </c>
      <c r="D55" s="163"/>
      <c r="E55" s="162"/>
    </row>
    <row r="56" spans="1:5" ht="30" x14ac:dyDescent="0.25">
      <c r="A56" s="101">
        <v>21</v>
      </c>
      <c r="B56" s="4" t="s">
        <v>155</v>
      </c>
      <c r="C56" s="96" t="s">
        <v>186</v>
      </c>
      <c r="D56" s="163"/>
      <c r="E56" s="162"/>
    </row>
    <row r="57" spans="1:5" ht="30" x14ac:dyDescent="0.25">
      <c r="A57" s="116">
        <v>22</v>
      </c>
      <c r="B57" s="97" t="s">
        <v>248</v>
      </c>
      <c r="C57" s="96">
        <v>1</v>
      </c>
      <c r="D57" s="163"/>
      <c r="E57" s="162"/>
    </row>
    <row r="58" spans="1:5" x14ac:dyDescent="0.25">
      <c r="A58" s="117"/>
      <c r="B58" s="98"/>
      <c r="C58" s="96">
        <v>2</v>
      </c>
      <c r="D58" s="163"/>
      <c r="E58" s="162"/>
    </row>
    <row r="59" spans="1:5" x14ac:dyDescent="0.25">
      <c r="A59" s="117"/>
      <c r="B59" s="98"/>
      <c r="C59" s="96">
        <v>3</v>
      </c>
      <c r="D59" s="163"/>
      <c r="E59" s="162"/>
    </row>
    <row r="60" spans="1:5" ht="30" x14ac:dyDescent="0.25">
      <c r="A60" s="118"/>
      <c r="B60" s="99"/>
      <c r="C60" s="96" t="s">
        <v>183</v>
      </c>
      <c r="D60" s="163"/>
      <c r="E60" s="162"/>
    </row>
    <row r="61" spans="1:5" ht="45" x14ac:dyDescent="0.25">
      <c r="A61" s="101">
        <v>23</v>
      </c>
      <c r="B61" s="104" t="s">
        <v>175</v>
      </c>
      <c r="C61" s="96" t="s">
        <v>186</v>
      </c>
      <c r="D61" s="164"/>
      <c r="E61" s="162"/>
    </row>
    <row r="62" spans="1:5" ht="45" x14ac:dyDescent="0.25">
      <c r="A62" s="101">
        <v>24</v>
      </c>
      <c r="B62" s="104" t="s">
        <v>163</v>
      </c>
      <c r="C62" s="96" t="s">
        <v>186</v>
      </c>
      <c r="D62" s="163"/>
      <c r="E62" s="162"/>
    </row>
    <row r="63" spans="1:5" ht="30" x14ac:dyDescent="0.25">
      <c r="A63" s="116">
        <v>25</v>
      </c>
      <c r="B63" s="105" t="s">
        <v>236</v>
      </c>
      <c r="C63" s="96">
        <v>1</v>
      </c>
      <c r="D63" s="163"/>
      <c r="E63" s="162"/>
    </row>
    <row r="64" spans="1:5" x14ac:dyDescent="0.25">
      <c r="A64" s="117"/>
      <c r="B64" s="106"/>
      <c r="C64" s="96">
        <v>2</v>
      </c>
      <c r="D64" s="163"/>
      <c r="E64" s="162"/>
    </row>
    <row r="65" spans="1:5" x14ac:dyDescent="0.25">
      <c r="A65" s="117"/>
      <c r="B65" s="106"/>
      <c r="C65" s="96">
        <v>3</v>
      </c>
      <c r="D65" s="163"/>
      <c r="E65" s="162"/>
    </row>
    <row r="66" spans="1:5" ht="30" x14ac:dyDescent="0.25">
      <c r="A66" s="118"/>
      <c r="B66" s="107"/>
      <c r="C66" s="96" t="s">
        <v>183</v>
      </c>
      <c r="D66" s="163"/>
      <c r="E66" s="162"/>
    </row>
    <row r="67" spans="1:5" ht="30" x14ac:dyDescent="0.25">
      <c r="A67" s="101">
        <v>26</v>
      </c>
      <c r="B67" s="4" t="s">
        <v>246</v>
      </c>
      <c r="C67" s="96" t="s">
        <v>185</v>
      </c>
      <c r="D67" s="163"/>
      <c r="E67" s="162"/>
    </row>
    <row r="68" spans="1:5" ht="45" x14ac:dyDescent="0.25">
      <c r="A68" s="101">
        <v>27</v>
      </c>
      <c r="B68" s="102" t="s">
        <v>167</v>
      </c>
      <c r="C68" s="100" t="s">
        <v>184</v>
      </c>
      <c r="D68" s="163"/>
      <c r="E68" s="162"/>
    </row>
    <row r="69" spans="1:5" ht="45" x14ac:dyDescent="0.25">
      <c r="A69" s="101">
        <v>28</v>
      </c>
      <c r="B69" s="102" t="s">
        <v>247</v>
      </c>
      <c r="C69" s="100" t="s">
        <v>184</v>
      </c>
      <c r="D69" s="163"/>
      <c r="E69" s="162"/>
    </row>
    <row r="70" spans="1:5" ht="45" x14ac:dyDescent="0.25">
      <c r="A70" s="101">
        <v>29</v>
      </c>
      <c r="B70" s="4" t="s">
        <v>168</v>
      </c>
      <c r="C70" s="96" t="s">
        <v>186</v>
      </c>
      <c r="D70" s="163"/>
      <c r="E70" s="162"/>
    </row>
    <row r="71" spans="1:5" ht="30" x14ac:dyDescent="0.25">
      <c r="A71" s="101">
        <v>30</v>
      </c>
      <c r="B71" s="4" t="s">
        <v>152</v>
      </c>
      <c r="C71" s="96" t="s">
        <v>186</v>
      </c>
      <c r="D71" s="163"/>
      <c r="E71" s="162"/>
    </row>
    <row r="72" spans="1:5" ht="30" x14ac:dyDescent="0.25">
      <c r="A72" s="101">
        <v>31</v>
      </c>
      <c r="B72" s="4" t="s">
        <v>173</v>
      </c>
      <c r="C72" s="96" t="s">
        <v>186</v>
      </c>
      <c r="D72" s="163"/>
      <c r="E72" s="162"/>
    </row>
    <row r="73" spans="1:5" ht="45" x14ac:dyDescent="0.25">
      <c r="A73" s="101">
        <v>32</v>
      </c>
      <c r="B73" s="4" t="s">
        <v>273</v>
      </c>
      <c r="C73" s="100" t="s">
        <v>184</v>
      </c>
      <c r="D73" s="163"/>
      <c r="E73" s="162"/>
    </row>
    <row r="74" spans="1:5" ht="30" x14ac:dyDescent="0.25">
      <c r="A74" s="101">
        <v>33</v>
      </c>
      <c r="B74" s="102" t="s">
        <v>308</v>
      </c>
      <c r="C74" s="96" t="s">
        <v>186</v>
      </c>
      <c r="D74" s="163"/>
      <c r="E74" s="162"/>
    </row>
    <row r="75" spans="1:5" ht="45" x14ac:dyDescent="0.25">
      <c r="A75" s="101">
        <v>34</v>
      </c>
      <c r="B75" s="102" t="s">
        <v>274</v>
      </c>
      <c r="C75" s="100" t="s">
        <v>184</v>
      </c>
      <c r="D75" s="163"/>
      <c r="E75" s="162"/>
    </row>
    <row r="76" spans="1:5" ht="30" x14ac:dyDescent="0.25">
      <c r="A76" s="101">
        <v>35</v>
      </c>
      <c r="B76" s="102" t="s">
        <v>309</v>
      </c>
      <c r="C76" s="96" t="s">
        <v>186</v>
      </c>
      <c r="D76" s="163"/>
      <c r="E76" s="162"/>
    </row>
    <row r="77" spans="1:5" ht="30" x14ac:dyDescent="0.25">
      <c r="A77" s="101">
        <v>36</v>
      </c>
      <c r="B77" s="102" t="s">
        <v>169</v>
      </c>
      <c r="C77" s="96" t="s">
        <v>186</v>
      </c>
      <c r="D77" s="163"/>
      <c r="E77" s="162"/>
    </row>
    <row r="78" spans="1:5" ht="30" x14ac:dyDescent="0.25">
      <c r="A78" s="101">
        <v>37</v>
      </c>
      <c r="B78" s="102" t="s">
        <v>170</v>
      </c>
      <c r="C78" s="96" t="s">
        <v>186</v>
      </c>
      <c r="D78" s="163"/>
      <c r="E78" s="162"/>
    </row>
    <row r="79" spans="1:5" ht="45" x14ac:dyDescent="0.25">
      <c r="A79" s="101">
        <v>38</v>
      </c>
      <c r="B79" s="102" t="s">
        <v>171</v>
      </c>
      <c r="C79" s="100" t="s">
        <v>184</v>
      </c>
      <c r="D79" s="163"/>
      <c r="E79" s="162"/>
    </row>
    <row r="80" spans="1:5" ht="60" x14ac:dyDescent="0.25">
      <c r="A80" s="116">
        <v>39</v>
      </c>
      <c r="B80" s="127" t="s">
        <v>310</v>
      </c>
      <c r="C80" s="96" t="s">
        <v>186</v>
      </c>
      <c r="D80" s="168"/>
      <c r="E80" s="169"/>
    </row>
  </sheetData>
  <sheetProtection algorithmName="SHA-512" hashValue="BVSBYD/6mTztw5pklt5oUh2JW2i1/3HPqZOVJ/Crylq3sIZuLXSc53Gskk31XrlLUN4mO9ckStX5ggr18sMVXg==" saltValue="k0wqQ1lt4k30k0lk4DdCOQ==" spinCount="100000" sheet="1" objects="1" scenarios="1" selectLockedCells="1"/>
  <dataConsolidate/>
  <mergeCells count="1">
    <mergeCell ref="A1:E1"/>
  </mergeCells>
  <phoneticPr fontId="7" type="noConversion"/>
  <dataValidations count="22">
    <dataValidation type="custom" allowBlank="1" showInputMessage="1" showErrorMessage="1" promptTitle="Reminder" prompt="Please limit your response to maximum of 250 words _x000a_Please use plain language and avoid sharing any links and institute specific acronyms" sqref="D9 D13 D66 D44 D20 D53 D60 D24 D79 D68:D69 D73 D75 D26:D28 D32 D36:D37" xr:uid="{85F1D44A-0B9D-4AA8-9656-A848439D3372}">
      <formula1>IF(D9=" ",0,LEN(D9)-LEN(SUBSTITUTE(D9," ","")))&lt;=250</formula1>
    </dataValidation>
    <dataValidation type="list" allowBlank="1" showInputMessage="1" showErrorMessage="1" sqref="D61" xr:uid="{FCA4B349-62FF-4FAA-959E-3B17D031B116}">
      <formula1>"Yes,No"</formula1>
    </dataValidation>
    <dataValidation type="list" allowBlank="1" showInputMessage="1" showErrorMessage="1" sqref="D80" xr:uid="{EDA3E436-F95D-4C99-BE1F-8E10BA7544A6}">
      <formula1>Ques39</formula1>
    </dataValidation>
    <dataValidation type="list" allowBlank="1" showInputMessage="1" showErrorMessage="1" sqref="D14" xr:uid="{DE9C4833-8F72-464E-88D6-93ADEC13F6A8}">
      <formula1>Ques5</formula1>
    </dataValidation>
    <dataValidation type="list" allowBlank="1" showInputMessage="1" showErrorMessage="1" sqref="D76" xr:uid="{9F30B49D-2A17-4D17-9A6A-9BA5BC8D532A}">
      <formula1>Ques35</formula1>
    </dataValidation>
    <dataValidation type="list" allowBlank="1" showInputMessage="1" showErrorMessage="1" sqref="D45" xr:uid="{3D217529-EBA3-4942-82D9-DCBC982A08A2}">
      <formula1>Ques16</formula1>
    </dataValidation>
    <dataValidation type="list" allowBlank="1" showInputMessage="1" showErrorMessage="1" sqref="D67" xr:uid="{4D6B07BA-B5D6-4431-A7CB-C1C4EE7BBED0}">
      <formula1>Ques26</formula1>
    </dataValidation>
    <dataValidation type="list" allowBlank="1" showInputMessage="1" showErrorMessage="1" sqref="D15" xr:uid="{36AF999F-88D7-447A-9360-9226F0A83944}">
      <formula1>Ques6</formula1>
    </dataValidation>
    <dataValidation type="list" allowBlank="1" showErrorMessage="1" sqref="D25" xr:uid="{1D6D85BB-E8DF-48E2-AB83-84DA77E98E50}">
      <formula1>Ques10</formula1>
    </dataValidation>
    <dataValidation type="list" allowBlank="1" showInputMessage="1" showErrorMessage="1" sqref="D71" xr:uid="{463831B6-3585-45BE-990F-5D8E9CC61709}">
      <formula1>Ques30</formula1>
    </dataValidation>
    <dataValidation type="list" allowBlank="1" showInputMessage="1" showErrorMessage="1" sqref="D74" xr:uid="{4B9CC036-B6BE-4100-B622-0286B65BDF6A}">
      <formula1>Ques_33</formula1>
    </dataValidation>
    <dataValidation type="list" allowBlank="1" showInputMessage="1" showErrorMessage="1" sqref="D4:D5" xr:uid="{5BC474AA-2757-4484-A0CF-2F1281A6D214}">
      <formula1>Employeerange</formula1>
    </dataValidation>
    <dataValidation type="list" allowBlank="1" showInputMessage="1" showErrorMessage="1" sqref="D10:D12 D6:D8 D33:D35" xr:uid="{81B39B3E-21FD-4122-B5B8-9D954665F5D9}">
      <formula1>ActivityandPurpose</formula1>
    </dataValidation>
    <dataValidation type="list" allowBlank="1" showInputMessage="1" showErrorMessage="1" sqref="D17:D19" xr:uid="{EBD2D286-84AE-4298-90FF-9AC8960F5D9E}">
      <formula1>Ques8</formula1>
    </dataValidation>
    <dataValidation type="list" allowBlank="1" showErrorMessage="1" promptTitle="Reminder" sqref="D21:D23" xr:uid="{3B9AD2C2-E49B-42E8-98CF-AAB12B931837}">
      <formula1>Ques9</formula1>
    </dataValidation>
    <dataValidation type="list" allowBlank="1" showInputMessage="1" showErrorMessage="1" sqref="D29:D31" xr:uid="{2CE023F0-AD09-478B-A336-CAA285CEEF3C}">
      <formula1>Ques12</formula1>
    </dataValidation>
    <dataValidation type="list" operator="lessThan" allowBlank="1" showErrorMessage="1" errorTitle="Changes Needed" error="Maximum 250 words. " sqref="D41:D43" xr:uid="{C5C1F9F2-8D8A-450E-A53C-31618EF8C08B}">
      <formula1>Ques15</formula1>
    </dataValidation>
    <dataValidation type="list" allowBlank="1" showInputMessage="1" showErrorMessage="1" sqref="D47:D51" xr:uid="{1ED78A10-3958-462A-8C60-AC58B1E4517F}">
      <formula1>Ques17</formula1>
    </dataValidation>
    <dataValidation type="list" allowBlank="1" showInputMessage="1" showErrorMessage="1" sqref="D52" xr:uid="{4A3DD140-F3B4-4B5A-8217-084DA630CA21}">
      <formula1>Ques18</formula1>
    </dataValidation>
    <dataValidation type="list" allowBlank="1" showErrorMessage="1" promptTitle="Reminder" sqref="D57:D59" xr:uid="{7C8CFBB3-93E4-4EB7-849E-8D34E346B3E3}">
      <formula1>ActivityandPurpose</formula1>
    </dataValidation>
    <dataValidation type="list" allowBlank="1" showInputMessage="1" showErrorMessage="1" sqref="D63:D65" xr:uid="{F0399EA1-7AAC-4ABE-9BE6-A06F9CCD8910}">
      <formula1>Ques25</formula1>
    </dataValidation>
    <dataValidation type="list" allowBlank="1" showInputMessage="1" showErrorMessage="1" sqref="D16" xr:uid="{0C9C05D7-3A27-4C65-9F07-F8722F85F509}">
      <formula1>Ques7</formula1>
    </dataValidation>
  </dataValidation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480B2A96-DD76-4BA3-A2C4-4272AD881728}">
          <x14:formula1>
            <xm:f>Tables!#REF!</xm:f>
          </x14:formula1>
          <xm:sqref>D17:D19 D76</xm:sqref>
        </x14:dataValidation>
        <x14:dataValidation type="list" allowBlank="1" showInputMessage="1" showErrorMessage="1" xr:uid="{15D9B0E2-F469-4278-965A-E82F262A416E}">
          <x14:formula1>
            <xm:f>Tables!$B$4:$B$5</xm:f>
          </x14:formula1>
          <xm:sqref>D62 D77:D78</xm:sqref>
        </x14:dataValidation>
        <x14:dataValidation type="list" allowBlank="1" showInputMessage="1" showErrorMessage="1" xr:uid="{EDDA8A4E-8628-402D-AA6D-746DDB71853B}">
          <x14:formula1>
            <xm:f>Tables!$B$3:$B$5</xm:f>
          </x14:formula1>
          <xm:sqref>D72 D70</xm:sqref>
        </x14:dataValidation>
        <x14:dataValidation type="list" operator="lessThan" allowBlank="1" showErrorMessage="1" errorTitle="Changes Needed" error="Maximum 250 words. " xr:uid="{A0AF6C49-DEA1-4FFF-822B-B85B6F0BF7C7}">
          <x14:formula1>
            <xm:f>Tables!$B$4:$B$6</xm:f>
          </x14:formula1>
          <xm:sqref>D62</xm:sqref>
        </x14:dataValidation>
        <x14:dataValidation type="list" allowBlank="1" showErrorMessage="1" promptTitle="Reminder" xr:uid="{32E898E5-97E0-4B25-BBA2-E9C23F77DBDC}">
          <x14:formula1>
            <xm:f>Tables!$B$4:$B$5</xm:f>
          </x14:formula1>
          <xm:sqref>D54:D56</xm:sqref>
        </x14:dataValidation>
        <x14:dataValidation type="list" allowBlank="1" showErrorMessage="1" xr:uid="{F56CC3B1-B04A-410B-9A55-6640FE14FF55}">
          <x14:formula1>
            <xm:f>Tables!$D$3:$D$47</xm:f>
          </x14:formula1>
          <xm:sqref>D33:D35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C72CA-102D-4D76-9786-A37056AC8AFB}">
  <dimension ref="A1:XFC19"/>
  <sheetViews>
    <sheetView showGridLines="0" workbookViewId="0">
      <selection activeCell="D4" sqref="D4"/>
    </sheetView>
  </sheetViews>
  <sheetFormatPr defaultColWidth="0" defaultRowHeight="15" zeroHeight="1" x14ac:dyDescent="0.25"/>
  <cols>
    <col min="1" max="1" width="19.7109375" style="39" bestFit="1" customWidth="1"/>
    <col min="2" max="2" width="70.42578125" style="39" customWidth="1"/>
    <col min="3" max="3" width="20.5703125" style="39" customWidth="1"/>
    <col min="4" max="4" width="35" style="39" customWidth="1"/>
    <col min="5" max="5" width="46.42578125" style="39" customWidth="1"/>
    <col min="6" max="6" width="12.7109375" style="39" hidden="1"/>
    <col min="7" max="16383" width="9.140625" style="39" hidden="1"/>
    <col min="16384" max="16384" width="16.5703125" style="39" hidden="1" customWidth="1"/>
  </cols>
  <sheetData>
    <row r="1" spans="1:5" x14ac:dyDescent="0.25">
      <c r="A1" s="181" t="s">
        <v>250</v>
      </c>
      <c r="B1" s="181"/>
      <c r="C1" s="181"/>
      <c r="D1" s="181"/>
      <c r="E1" s="181"/>
    </row>
    <row r="2" spans="1:5" x14ac:dyDescent="0.25">
      <c r="A2" s="55" t="s">
        <v>12</v>
      </c>
      <c r="B2" s="40"/>
      <c r="C2" s="56"/>
      <c r="D2" s="56"/>
      <c r="E2" s="57"/>
    </row>
    <row r="3" spans="1:5" x14ac:dyDescent="0.25">
      <c r="A3" s="59" t="s">
        <v>235</v>
      </c>
      <c r="B3" s="58" t="s">
        <v>150</v>
      </c>
      <c r="C3" s="59" t="s">
        <v>182</v>
      </c>
      <c r="D3" s="60" t="s">
        <v>151</v>
      </c>
      <c r="E3" s="61" t="s">
        <v>172</v>
      </c>
    </row>
    <row r="4" spans="1:5" ht="30" x14ac:dyDescent="0.25">
      <c r="A4" s="138">
        <v>40</v>
      </c>
      <c r="B4" s="139" t="s">
        <v>134</v>
      </c>
      <c r="C4" s="140" t="s">
        <v>186</v>
      </c>
      <c r="D4" s="132"/>
      <c r="E4" s="133"/>
    </row>
    <row r="5" spans="1:5" ht="30" x14ac:dyDescent="0.25">
      <c r="A5" s="141">
        <v>41</v>
      </c>
      <c r="B5" s="142" t="s">
        <v>253</v>
      </c>
      <c r="C5" s="143">
        <v>1</v>
      </c>
      <c r="D5" s="134"/>
      <c r="E5" s="133"/>
    </row>
    <row r="6" spans="1:5" x14ac:dyDescent="0.25">
      <c r="A6" s="144"/>
      <c r="B6" s="145"/>
      <c r="C6" s="143">
        <v>2</v>
      </c>
      <c r="D6" s="134"/>
      <c r="E6" s="133"/>
    </row>
    <row r="7" spans="1:5" x14ac:dyDescent="0.25">
      <c r="A7" s="146"/>
      <c r="B7" s="147"/>
      <c r="C7" s="143">
        <v>3</v>
      </c>
      <c r="D7" s="134"/>
      <c r="E7" s="133"/>
    </row>
    <row r="8" spans="1:5" ht="30" x14ac:dyDescent="0.25">
      <c r="A8" s="148">
        <v>42</v>
      </c>
      <c r="B8" s="149" t="s">
        <v>13</v>
      </c>
      <c r="C8" s="150" t="s">
        <v>186</v>
      </c>
      <c r="D8" s="135"/>
      <c r="E8" s="133"/>
    </row>
    <row r="9" spans="1:5" ht="30" x14ac:dyDescent="0.25">
      <c r="A9" s="138">
        <v>43</v>
      </c>
      <c r="B9" s="151" t="s">
        <v>156</v>
      </c>
      <c r="C9" s="140" t="s">
        <v>186</v>
      </c>
      <c r="D9" s="132"/>
      <c r="E9" s="133"/>
    </row>
    <row r="10" spans="1:5" ht="75" x14ac:dyDescent="0.25">
      <c r="A10" s="152">
        <v>44</v>
      </c>
      <c r="B10" s="153" t="s">
        <v>192</v>
      </c>
      <c r="C10" s="140" t="s">
        <v>186</v>
      </c>
      <c r="D10" s="132"/>
      <c r="E10" s="133"/>
    </row>
    <row r="11" spans="1:5" ht="30" x14ac:dyDescent="0.25">
      <c r="A11" s="141">
        <v>45</v>
      </c>
      <c r="B11" s="154" t="s">
        <v>254</v>
      </c>
      <c r="C11" s="155" t="s">
        <v>157</v>
      </c>
      <c r="D11" s="132"/>
      <c r="E11" s="133"/>
    </row>
    <row r="12" spans="1:5" x14ac:dyDescent="0.25">
      <c r="A12" s="146"/>
      <c r="B12" s="156"/>
      <c r="C12" s="157" t="s">
        <v>158</v>
      </c>
      <c r="D12" s="132"/>
      <c r="E12" s="133"/>
    </row>
    <row r="13" spans="1:5" ht="30" x14ac:dyDescent="0.25">
      <c r="A13" s="152">
        <v>46</v>
      </c>
      <c r="B13" s="156" t="s">
        <v>249</v>
      </c>
      <c r="C13" s="140" t="s">
        <v>186</v>
      </c>
      <c r="D13" s="132"/>
      <c r="E13" s="133"/>
    </row>
    <row r="14" spans="1:5" ht="30" x14ac:dyDescent="0.25">
      <c r="A14" s="141">
        <v>47</v>
      </c>
      <c r="B14" s="154" t="s">
        <v>255</v>
      </c>
      <c r="C14" s="157" t="s">
        <v>157</v>
      </c>
      <c r="D14" s="132"/>
      <c r="E14" s="133"/>
    </row>
    <row r="15" spans="1:5" x14ac:dyDescent="0.25">
      <c r="A15" s="146"/>
      <c r="B15" s="156"/>
      <c r="C15" s="157" t="s">
        <v>158</v>
      </c>
      <c r="D15" s="132"/>
      <c r="E15" s="133"/>
    </row>
    <row r="16" spans="1:5" ht="45" x14ac:dyDescent="0.25">
      <c r="A16" s="152">
        <v>48</v>
      </c>
      <c r="B16" s="156" t="s">
        <v>193</v>
      </c>
      <c r="C16" s="140" t="s">
        <v>186</v>
      </c>
      <c r="D16" s="132"/>
      <c r="E16" s="133"/>
    </row>
    <row r="17" spans="1:5" ht="45" x14ac:dyDescent="0.25">
      <c r="A17" s="141">
        <v>49</v>
      </c>
      <c r="B17" s="154" t="s">
        <v>256</v>
      </c>
      <c r="C17" s="157" t="s">
        <v>157</v>
      </c>
      <c r="D17" s="132"/>
      <c r="E17" s="133"/>
    </row>
    <row r="18" spans="1:5" x14ac:dyDescent="0.25">
      <c r="A18" s="146"/>
      <c r="B18" s="156"/>
      <c r="C18" s="157" t="s">
        <v>158</v>
      </c>
      <c r="D18" s="132"/>
      <c r="E18" s="133"/>
    </row>
    <row r="19" spans="1:5" ht="60" x14ac:dyDescent="0.25">
      <c r="A19" s="158">
        <v>50</v>
      </c>
      <c r="B19" s="159" t="s">
        <v>257</v>
      </c>
      <c r="C19" s="140" t="s">
        <v>186</v>
      </c>
      <c r="D19" s="136"/>
      <c r="E19" s="137"/>
    </row>
  </sheetData>
  <sheetProtection algorithmName="SHA-512" hashValue="BF6M/kOg5//c9OmuMZdlxqV/6L3Ck5guyUydlNrYXUsaHz0QbqL/7R6wqbQOE5aSRfnhnmXcbnXu2TB86ox8HA==" saltValue="l5rr5lQkTknziNqZpyXzBw==" spinCount="100000" sheet="1" objects="1" scenarios="1" selectLockedCells="1"/>
  <mergeCells count="1">
    <mergeCell ref="A1:E1"/>
  </mergeCells>
  <dataValidations count="4">
    <dataValidation operator="lessThan" allowBlank="1" showErrorMessage="1" errorTitle="Changes Needed" error="Maximum 250 words. " sqref="C5:C7" xr:uid="{0F1597AF-522B-40B1-A793-606FB48E95E9}"/>
    <dataValidation type="custom" allowBlank="1" showInputMessage="1" showErrorMessage="1" promptTitle="Reminder" prompt="Please limit your response to maximum of 250 words _x000a_Please use plain language and avoid sharing any links and institute specific acronyms" sqref="D5:D7" xr:uid="{85F1D44A-0B9D-4AA8-9656-A848439D3372}">
      <formula1>IF(D5=" ",0,LEN(D5)-LEN(SUBSTITUTE(D5," ","")))&lt;=250</formula1>
    </dataValidation>
    <dataValidation type="list" allowBlank="1" showInputMessage="1" showErrorMessage="1" sqref="D8" xr:uid="{EC3C3201-DAA9-421B-BF95-5DADE6481FF7}">
      <formula1>Employeerange</formula1>
    </dataValidation>
    <dataValidation type="list" allowBlank="1" showInputMessage="1" showErrorMessage="1" sqref="D11:D12 D14:D15 D17:D18" xr:uid="{6B489DEE-BA00-443D-B96C-FAE0817D7BA7}">
      <formula1>StartEndDate</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ErrorMessage="1" promptTitle="Reminder" xr:uid="{32E898E5-97E0-4B25-BBA2-E9C23F77DBDC}">
          <x14:formula1>
            <xm:f>Tables!$B$4:$B$5</xm:f>
          </x14:formula1>
          <xm:sqref>D19 D9 D4</xm:sqref>
        </x14:dataValidation>
        <x14:dataValidation type="list" allowBlank="1" showInputMessage="1" showErrorMessage="1" xr:uid="{EDDA8A4E-8628-402D-AA6D-746DDB71853B}">
          <x14:formula1>
            <xm:f>Tables!$B$3:$B$5</xm:f>
          </x14:formula1>
          <xm:sqref>D10 D13 D16</xm:sqref>
        </x14:dataValidation>
        <x14:dataValidation type="list" allowBlank="1" showInputMessage="1" showErrorMessage="1" xr:uid="{15D9B0E2-F469-4278-965A-E82F262A416E}">
          <x14:formula1>
            <xm:f>Tables!$B$4:$B$5</xm:f>
          </x14:formula1>
          <xm:sqref>D4 D9 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81463-800A-4BA5-91A1-FDD90423254E}">
  <dimension ref="A1:C21"/>
  <sheetViews>
    <sheetView showGridLines="0" zoomScaleNormal="100" workbookViewId="0">
      <selection activeCell="B18" sqref="B18"/>
    </sheetView>
  </sheetViews>
  <sheetFormatPr defaultColWidth="0" defaultRowHeight="15" zeroHeight="1" x14ac:dyDescent="0.25"/>
  <cols>
    <col min="1" max="1" width="31.7109375" style="72" customWidth="1"/>
    <col min="2" max="2" width="188.28515625" style="72" customWidth="1"/>
    <col min="3" max="3" width="17.28515625" style="72" hidden="1" customWidth="1"/>
    <col min="4" max="16384" width="9.140625" style="72" hidden="1"/>
  </cols>
  <sheetData>
    <row r="1" spans="1:3" s="65" customFormat="1" x14ac:dyDescent="0.25">
      <c r="A1" s="63" t="s">
        <v>14</v>
      </c>
      <c r="B1" s="64" t="s">
        <v>15</v>
      </c>
    </row>
    <row r="2" spans="1:3" s="66" customFormat="1" ht="60" x14ac:dyDescent="0.25">
      <c r="A2" s="11" t="s">
        <v>220</v>
      </c>
      <c r="B2" s="53" t="s">
        <v>224</v>
      </c>
    </row>
    <row r="3" spans="1:3" s="69" customFormat="1" ht="30" x14ac:dyDescent="0.25">
      <c r="A3" s="67" t="s">
        <v>7</v>
      </c>
      <c r="B3" s="68" t="s">
        <v>225</v>
      </c>
    </row>
    <row r="4" spans="1:3" x14ac:dyDescent="0.25">
      <c r="A4" s="70" t="s">
        <v>16</v>
      </c>
      <c r="B4" s="53" t="s">
        <v>226</v>
      </c>
      <c r="C4" s="71"/>
    </row>
    <row r="5" spans="1:3" ht="30" x14ac:dyDescent="0.25">
      <c r="A5" s="73" t="s">
        <v>131</v>
      </c>
      <c r="B5" s="74" t="s">
        <v>221</v>
      </c>
      <c r="C5" s="71"/>
    </row>
    <row r="6" spans="1:3" x14ac:dyDescent="0.25">
      <c r="A6" s="75" t="s">
        <v>17</v>
      </c>
      <c r="B6" s="54" t="s">
        <v>18</v>
      </c>
    </row>
    <row r="7" spans="1:3" s="69" customFormat="1" x14ac:dyDescent="0.25">
      <c r="A7" s="67" t="s">
        <v>19</v>
      </c>
      <c r="B7" s="68" t="s">
        <v>20</v>
      </c>
    </row>
    <row r="8" spans="1:3" s="69" customFormat="1" x14ac:dyDescent="0.25">
      <c r="A8" s="67" t="s">
        <v>21</v>
      </c>
      <c r="B8" s="68" t="s">
        <v>22</v>
      </c>
    </row>
    <row r="9" spans="1:3" s="69" customFormat="1" ht="30" x14ac:dyDescent="0.25">
      <c r="A9" s="67" t="s">
        <v>23</v>
      </c>
      <c r="B9" s="68" t="s">
        <v>24</v>
      </c>
    </row>
    <row r="10" spans="1:3" x14ac:dyDescent="0.25">
      <c r="A10" s="75" t="s">
        <v>25</v>
      </c>
      <c r="B10" s="53" t="s">
        <v>26</v>
      </c>
    </row>
    <row r="11" spans="1:3" x14ac:dyDescent="0.25">
      <c r="A11" s="70" t="s">
        <v>36</v>
      </c>
      <c r="B11" s="54" t="s">
        <v>139</v>
      </c>
    </row>
    <row r="12" spans="1:3" x14ac:dyDescent="0.25">
      <c r="A12" s="70" t="s">
        <v>48</v>
      </c>
      <c r="B12" s="54" t="s">
        <v>132</v>
      </c>
    </row>
    <row r="13" spans="1:3" ht="30" x14ac:dyDescent="0.25">
      <c r="A13" s="70" t="s">
        <v>59</v>
      </c>
      <c r="B13" s="54" t="s">
        <v>140</v>
      </c>
    </row>
    <row r="14" spans="1:3" x14ac:dyDescent="0.25">
      <c r="A14" s="70" t="s">
        <v>70</v>
      </c>
      <c r="B14" s="54" t="s">
        <v>141</v>
      </c>
    </row>
    <row r="15" spans="1:3" x14ac:dyDescent="0.25">
      <c r="A15" s="70" t="s">
        <v>78</v>
      </c>
      <c r="B15" s="68" t="s">
        <v>222</v>
      </c>
    </row>
    <row r="16" spans="1:3" x14ac:dyDescent="0.25">
      <c r="A16" s="70" t="s">
        <v>142</v>
      </c>
      <c r="B16" s="68" t="s">
        <v>143</v>
      </c>
    </row>
    <row r="17" spans="1:2" x14ac:dyDescent="0.25">
      <c r="A17" s="75" t="s">
        <v>144</v>
      </c>
      <c r="B17" s="54" t="s">
        <v>223</v>
      </c>
    </row>
    <row r="18" spans="1:2" ht="30" x14ac:dyDescent="0.25">
      <c r="A18" s="75" t="s">
        <v>145</v>
      </c>
      <c r="B18" s="68" t="s">
        <v>227</v>
      </c>
    </row>
    <row r="19" spans="1:2" x14ac:dyDescent="0.25">
      <c r="A19" s="75" t="s">
        <v>146</v>
      </c>
      <c r="B19" s="68" t="s">
        <v>228</v>
      </c>
    </row>
    <row r="20" spans="1:2" x14ac:dyDescent="0.25">
      <c r="A20" s="75" t="s">
        <v>147</v>
      </c>
      <c r="B20" s="68" t="s">
        <v>229</v>
      </c>
    </row>
    <row r="21" spans="1:2" x14ac:dyDescent="0.25">
      <c r="A21" s="76" t="s">
        <v>148</v>
      </c>
      <c r="B21" s="77" t="s">
        <v>270</v>
      </c>
    </row>
  </sheetData>
  <sheetProtection algorithmName="SHA-512" hashValue="BA79hrY9TACF6RmXGodwy8JfTkuKGJ4RkEKWm08O0OxxYxMk9uoJ/ZUPfnKo141pMTJSRfBMuAXxhsOpiTsdxg==" saltValue="daAxVSHAOKKbynbxszQsrQ==" spinCount="100000" sheet="1" objects="1" scenarios="1" selectLockedCells="1"/>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23C0F-E675-4EE2-A1B9-67D3C2CE107F}">
  <dimension ref="A1:B12"/>
  <sheetViews>
    <sheetView workbookViewId="0">
      <selection activeCell="A11" sqref="A11"/>
    </sheetView>
  </sheetViews>
  <sheetFormatPr defaultColWidth="0" defaultRowHeight="15" zeroHeight="1" x14ac:dyDescent="0.25"/>
  <cols>
    <col min="1" max="1" width="67.85546875" style="10" bestFit="1" customWidth="1"/>
    <col min="2" max="2" width="78.42578125" style="10" bestFit="1" customWidth="1"/>
    <col min="3" max="16384" width="9.140625" hidden="1"/>
  </cols>
  <sheetData>
    <row r="1" spans="1:2" x14ac:dyDescent="0.25">
      <c r="A1" s="119" t="s">
        <v>306</v>
      </c>
      <c r="B1" s="120"/>
    </row>
    <row r="2" spans="1:2" ht="30" x14ac:dyDescent="0.25">
      <c r="A2" s="121" t="s">
        <v>307</v>
      </c>
      <c r="B2" s="122" t="s">
        <v>195</v>
      </c>
    </row>
    <row r="3" spans="1:2" ht="30" x14ac:dyDescent="0.25">
      <c r="A3" s="11" t="s">
        <v>211</v>
      </c>
      <c r="B3" s="12" t="s">
        <v>200</v>
      </c>
    </row>
    <row r="4" spans="1:2" x14ac:dyDescent="0.25">
      <c r="A4" s="11" t="s">
        <v>196</v>
      </c>
      <c r="B4" s="12" t="s">
        <v>201</v>
      </c>
    </row>
    <row r="5" spans="1:2" x14ac:dyDescent="0.25">
      <c r="A5" s="11" t="s">
        <v>202</v>
      </c>
      <c r="B5" s="12" t="s">
        <v>203</v>
      </c>
    </row>
    <row r="6" spans="1:2" x14ac:dyDescent="0.25">
      <c r="A6" s="11" t="s">
        <v>197</v>
      </c>
      <c r="B6" s="12" t="s">
        <v>204</v>
      </c>
    </row>
    <row r="7" spans="1:2" x14ac:dyDescent="0.25">
      <c r="A7" s="13" t="s">
        <v>205</v>
      </c>
      <c r="B7" s="12" t="s">
        <v>198</v>
      </c>
    </row>
    <row r="8" spans="1:2" ht="30" x14ac:dyDescent="0.25">
      <c r="A8" s="4" t="s">
        <v>199</v>
      </c>
      <c r="B8" s="15" t="s">
        <v>213</v>
      </c>
    </row>
    <row r="9" spans="1:2" x14ac:dyDescent="0.25">
      <c r="A9" s="16" t="s">
        <v>312</v>
      </c>
      <c r="B9" s="12"/>
    </row>
    <row r="10" spans="1:2" ht="30" x14ac:dyDescent="0.25">
      <c r="A10" s="11" t="s">
        <v>206</v>
      </c>
      <c r="B10" s="12" t="s">
        <v>207</v>
      </c>
    </row>
    <row r="11" spans="1:2" ht="45" x14ac:dyDescent="0.25">
      <c r="A11" s="11" t="s">
        <v>212</v>
      </c>
      <c r="B11" s="12" t="s">
        <v>208</v>
      </c>
    </row>
    <row r="12" spans="1:2" x14ac:dyDescent="0.25">
      <c r="A12" s="13" t="s">
        <v>209</v>
      </c>
      <c r="B12" s="14" t="s">
        <v>210</v>
      </c>
    </row>
  </sheetData>
  <sheetProtection algorithmName="SHA-512" hashValue="ThPBrLuRLegiYj4gIAXMfN5ySrQ6drdGF+JtKBXMq7zF8luUxwQ1pajNv7r1sW0Swwy3/Izk883041b8+B8WEA==" saltValue="/bx6Zo4AQd855HQBwXfOiA==" spinCount="100000" sheet="1" objects="1" scenarios="1" selectLockedCells="1"/>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2D69-972B-4AC9-9924-73D25B56118E}">
  <dimension ref="A1:Z47"/>
  <sheetViews>
    <sheetView zoomScaleNormal="100" workbookViewId="0">
      <selection activeCell="J18" sqref="J18"/>
    </sheetView>
  </sheetViews>
  <sheetFormatPr defaultColWidth="9.140625" defaultRowHeight="15" x14ac:dyDescent="0.25"/>
  <cols>
    <col min="1" max="1" width="15.5703125" style="82" customWidth="1"/>
    <col min="2" max="2" width="49.42578125" style="82" bestFit="1" customWidth="1"/>
    <col min="3" max="3" width="31.140625" style="82" customWidth="1"/>
    <col min="4" max="4" width="50.85546875" style="82" bestFit="1" customWidth="1"/>
    <col min="5" max="5" width="56.85546875" style="82" bestFit="1" customWidth="1"/>
    <col min="6" max="6" width="13.7109375" style="82" customWidth="1"/>
    <col min="7" max="7" width="17.7109375" style="82" bestFit="1" customWidth="1"/>
    <col min="8" max="8" width="21.7109375" style="82" customWidth="1"/>
    <col min="9" max="9" width="36.7109375" style="82" bestFit="1" customWidth="1"/>
    <col min="10" max="10" width="23.5703125" style="82" bestFit="1" customWidth="1"/>
    <col min="11" max="11" width="36.42578125" style="82" bestFit="1" customWidth="1"/>
    <col min="12" max="12" width="26.5703125" style="82" customWidth="1"/>
    <col min="13" max="13" width="30.42578125" style="82" customWidth="1"/>
    <col min="14" max="14" width="22.42578125" style="82" bestFit="1" customWidth="1"/>
    <col min="15" max="15" width="30.5703125" style="82" customWidth="1"/>
    <col min="16" max="16" width="23.140625" style="82" bestFit="1" customWidth="1"/>
    <col min="17" max="17" width="9.140625" style="82"/>
    <col min="18" max="18" width="23.5703125" style="82" customWidth="1"/>
    <col min="19" max="19" width="9.140625" style="82"/>
    <col min="20" max="20" width="44" style="82" bestFit="1" customWidth="1"/>
    <col min="21" max="21" width="40.5703125" style="82" bestFit="1" customWidth="1"/>
    <col min="22" max="22" width="20.140625" style="82" bestFit="1" customWidth="1"/>
    <col min="23" max="16384" width="9.140625" style="82"/>
  </cols>
  <sheetData>
    <row r="1" spans="1:26" x14ac:dyDescent="0.25">
      <c r="A1" s="80" t="s">
        <v>27</v>
      </c>
      <c r="B1" s="81" t="s">
        <v>180</v>
      </c>
      <c r="C1" s="9" t="s">
        <v>179</v>
      </c>
      <c r="D1" s="82" t="s">
        <v>179</v>
      </c>
      <c r="E1" s="82" t="s">
        <v>179</v>
      </c>
      <c r="F1" s="82" t="s">
        <v>179</v>
      </c>
      <c r="G1" s="82" t="s">
        <v>179</v>
      </c>
      <c r="H1" s="82" t="s">
        <v>179</v>
      </c>
      <c r="I1" s="82" t="s">
        <v>179</v>
      </c>
      <c r="J1" s="82" t="s">
        <v>179</v>
      </c>
      <c r="K1" s="82" t="s">
        <v>179</v>
      </c>
      <c r="L1" s="82" t="s">
        <v>179</v>
      </c>
      <c r="M1" s="82" t="s">
        <v>179</v>
      </c>
      <c r="N1" s="82" t="s">
        <v>179</v>
      </c>
      <c r="O1" s="82" t="s">
        <v>179</v>
      </c>
      <c r="P1" s="82" t="s">
        <v>179</v>
      </c>
      <c r="Q1" s="82" t="s">
        <v>179</v>
      </c>
      <c r="R1" s="82" t="s">
        <v>179</v>
      </c>
      <c r="S1" s="82" t="s">
        <v>179</v>
      </c>
      <c r="T1" s="82" t="s">
        <v>179</v>
      </c>
      <c r="U1" s="82" t="s">
        <v>179</v>
      </c>
      <c r="V1" s="82" t="s">
        <v>12</v>
      </c>
    </row>
    <row r="2" spans="1:26" s="85" customFormat="1" x14ac:dyDescent="0.25">
      <c r="A2" s="83" t="s">
        <v>178</v>
      </c>
      <c r="B2" s="84"/>
      <c r="C2" s="84" t="s">
        <v>194</v>
      </c>
      <c r="D2" s="84" t="s">
        <v>174</v>
      </c>
      <c r="E2" s="84">
        <v>5</v>
      </c>
      <c r="F2" s="84">
        <v>6</v>
      </c>
      <c r="G2" s="84">
        <v>7</v>
      </c>
      <c r="H2" s="84">
        <v>8</v>
      </c>
      <c r="I2" s="84">
        <v>9</v>
      </c>
      <c r="J2" s="84">
        <v>10</v>
      </c>
      <c r="K2" s="84">
        <v>12</v>
      </c>
      <c r="L2" s="84">
        <v>15</v>
      </c>
      <c r="M2" s="84">
        <v>16</v>
      </c>
      <c r="N2" s="84">
        <v>17</v>
      </c>
      <c r="O2" s="84">
        <v>18</v>
      </c>
      <c r="P2" s="84">
        <v>25</v>
      </c>
      <c r="Q2" s="84">
        <v>26</v>
      </c>
      <c r="R2" s="84">
        <v>30</v>
      </c>
      <c r="S2" s="84">
        <v>33</v>
      </c>
      <c r="T2" s="84">
        <v>35</v>
      </c>
      <c r="U2" s="84">
        <v>39</v>
      </c>
      <c r="V2" s="84" t="s">
        <v>177</v>
      </c>
    </row>
    <row r="3" spans="1:26" s="85" customFormat="1" x14ac:dyDescent="0.25">
      <c r="B3" s="82" t="s">
        <v>28</v>
      </c>
      <c r="C3" s="123">
        <v>0</v>
      </c>
      <c r="D3" s="86" t="s">
        <v>30</v>
      </c>
      <c r="E3" s="82" t="s">
        <v>291</v>
      </c>
      <c r="F3" s="82" t="s">
        <v>136</v>
      </c>
      <c r="G3" s="125" t="s">
        <v>240</v>
      </c>
      <c r="H3" s="82" t="s">
        <v>32</v>
      </c>
      <c r="I3" s="82" t="s">
        <v>304</v>
      </c>
      <c r="J3" s="82" t="s">
        <v>38</v>
      </c>
      <c r="K3" s="82" t="s">
        <v>39</v>
      </c>
      <c r="L3" s="82" t="s">
        <v>33</v>
      </c>
      <c r="M3" s="1" t="s">
        <v>29</v>
      </c>
      <c r="N3" s="1" t="s">
        <v>34</v>
      </c>
      <c r="O3" s="82" t="s">
        <v>35</v>
      </c>
      <c r="P3" s="82" t="s">
        <v>36</v>
      </c>
      <c r="Q3" s="82" t="s">
        <v>37</v>
      </c>
      <c r="R3" s="82" t="s">
        <v>37</v>
      </c>
      <c r="S3" s="1" t="s">
        <v>29</v>
      </c>
      <c r="T3" s="82" t="s">
        <v>29</v>
      </c>
      <c r="U3" s="82" t="s">
        <v>29</v>
      </c>
      <c r="V3" s="82" t="s">
        <v>28</v>
      </c>
      <c r="W3" s="1"/>
      <c r="X3" s="1"/>
      <c r="Y3" s="1"/>
      <c r="Z3" s="1"/>
    </row>
    <row r="4" spans="1:26" x14ac:dyDescent="0.25">
      <c r="B4" s="82" t="s">
        <v>29</v>
      </c>
      <c r="C4" s="124" t="s">
        <v>219</v>
      </c>
      <c r="D4" s="82" t="s">
        <v>42</v>
      </c>
      <c r="E4" s="82" t="s">
        <v>292</v>
      </c>
      <c r="F4" s="82" t="s">
        <v>294</v>
      </c>
      <c r="G4" s="82" t="s">
        <v>241</v>
      </c>
      <c r="H4" s="82" t="s">
        <v>43</v>
      </c>
      <c r="I4" s="82" t="s">
        <v>260</v>
      </c>
      <c r="J4" s="82" t="s">
        <v>51</v>
      </c>
      <c r="K4" s="82" t="s">
        <v>52</v>
      </c>
      <c r="L4" s="82" t="s">
        <v>44</v>
      </c>
      <c r="M4" s="1" t="s">
        <v>45</v>
      </c>
      <c r="N4" s="1" t="s">
        <v>46</v>
      </c>
      <c r="O4" s="82" t="s">
        <v>47</v>
      </c>
      <c r="P4" s="82" t="s">
        <v>48</v>
      </c>
      <c r="Q4" s="82" t="s">
        <v>49</v>
      </c>
      <c r="R4" s="82" t="s">
        <v>49</v>
      </c>
      <c r="S4" s="1" t="s">
        <v>53</v>
      </c>
      <c r="T4" s="82" t="s">
        <v>50</v>
      </c>
      <c r="U4" s="82" t="s">
        <v>176</v>
      </c>
      <c r="V4" s="82" t="s">
        <v>40</v>
      </c>
      <c r="W4" s="1"/>
      <c r="X4" s="1"/>
      <c r="Y4" s="1"/>
      <c r="Z4" s="1"/>
    </row>
    <row r="5" spans="1:26" x14ac:dyDescent="0.25">
      <c r="B5" s="82" t="s">
        <v>41</v>
      </c>
      <c r="C5" s="123" t="s">
        <v>285</v>
      </c>
      <c r="D5" s="82" t="s">
        <v>55</v>
      </c>
      <c r="E5" s="82" t="s">
        <v>293</v>
      </c>
      <c r="F5" s="82" t="s">
        <v>295</v>
      </c>
      <c r="G5" s="126" t="s">
        <v>242</v>
      </c>
      <c r="H5" s="82" t="s">
        <v>31</v>
      </c>
      <c r="I5" s="82" t="s">
        <v>56</v>
      </c>
      <c r="J5" s="82" t="s">
        <v>62</v>
      </c>
      <c r="K5" s="82" t="s">
        <v>63</v>
      </c>
      <c r="L5" s="82" t="s">
        <v>10</v>
      </c>
      <c r="M5" s="1" t="s">
        <v>57</v>
      </c>
      <c r="N5" s="1" t="s">
        <v>58</v>
      </c>
      <c r="O5" s="82" t="s">
        <v>11</v>
      </c>
      <c r="P5" s="82" t="s">
        <v>59</v>
      </c>
      <c r="Q5" s="82" t="s">
        <v>60</v>
      </c>
      <c r="R5" s="82" t="s">
        <v>61</v>
      </c>
      <c r="S5" s="1" t="s">
        <v>41</v>
      </c>
      <c r="T5" s="82" t="s">
        <v>11</v>
      </c>
      <c r="U5" s="82" t="s">
        <v>41</v>
      </c>
      <c r="V5" s="82" t="s">
        <v>54</v>
      </c>
      <c r="W5" s="1"/>
      <c r="X5" s="1"/>
      <c r="Y5" s="1"/>
      <c r="Z5" s="1"/>
    </row>
    <row r="6" spans="1:26" x14ac:dyDescent="0.25">
      <c r="B6" s="82" t="s">
        <v>49</v>
      </c>
      <c r="C6" s="123" t="s">
        <v>286</v>
      </c>
      <c r="D6" s="82" t="s">
        <v>65</v>
      </c>
      <c r="E6" s="82" t="s">
        <v>41</v>
      </c>
      <c r="F6" s="82" t="s">
        <v>296</v>
      </c>
      <c r="G6" s="126" t="s">
        <v>297</v>
      </c>
      <c r="H6" s="82" t="s">
        <v>66</v>
      </c>
      <c r="I6" s="82" t="s">
        <v>261</v>
      </c>
      <c r="J6" s="82" t="s">
        <v>28</v>
      </c>
      <c r="K6" s="82" t="s">
        <v>72</v>
      </c>
      <c r="L6" s="82" t="s">
        <v>67</v>
      </c>
      <c r="M6" s="1" t="s">
        <v>68</v>
      </c>
      <c r="N6" s="1" t="s">
        <v>69</v>
      </c>
      <c r="O6" s="82" t="s">
        <v>28</v>
      </c>
      <c r="P6" s="82" t="s">
        <v>70</v>
      </c>
      <c r="R6" s="82" t="s">
        <v>28</v>
      </c>
      <c r="S6" s="1"/>
      <c r="V6" s="82" t="s">
        <v>64</v>
      </c>
      <c r="W6" s="1"/>
      <c r="X6" s="1"/>
      <c r="Y6" s="1"/>
      <c r="Z6" s="1"/>
    </row>
    <row r="7" spans="1:26" x14ac:dyDescent="0.25">
      <c r="C7" s="123" t="s">
        <v>287</v>
      </c>
      <c r="D7" s="82" t="s">
        <v>74</v>
      </c>
      <c r="F7" s="82" t="s">
        <v>75</v>
      </c>
      <c r="G7" s="126" t="s">
        <v>298</v>
      </c>
      <c r="H7" s="82" t="s">
        <v>11</v>
      </c>
      <c r="I7" s="82" t="s">
        <v>262</v>
      </c>
      <c r="K7" s="82" t="s">
        <v>80</v>
      </c>
      <c r="L7" s="82" t="s">
        <v>76</v>
      </c>
      <c r="M7" s="1" t="s">
        <v>41</v>
      </c>
      <c r="N7" s="1" t="s">
        <v>77</v>
      </c>
      <c r="P7" s="82" t="s">
        <v>78</v>
      </c>
      <c r="R7" s="87" t="s">
        <v>79</v>
      </c>
      <c r="S7" s="1"/>
      <c r="V7" s="82" t="s">
        <v>73</v>
      </c>
      <c r="W7" s="1"/>
      <c r="X7" s="1"/>
      <c r="Y7" s="1"/>
      <c r="Z7" s="1"/>
    </row>
    <row r="8" spans="1:26" x14ac:dyDescent="0.25">
      <c r="C8" s="123" t="s">
        <v>288</v>
      </c>
      <c r="D8" s="82" t="s">
        <v>83</v>
      </c>
      <c r="G8" s="126" t="s">
        <v>299</v>
      </c>
      <c r="H8" s="82" t="s">
        <v>71</v>
      </c>
      <c r="I8" s="82" t="s">
        <v>11</v>
      </c>
      <c r="K8" s="82" t="s">
        <v>85</v>
      </c>
      <c r="L8" s="82" t="s">
        <v>84</v>
      </c>
      <c r="M8" s="1"/>
      <c r="N8" s="1" t="s">
        <v>28</v>
      </c>
      <c r="P8" s="82" t="s">
        <v>11</v>
      </c>
      <c r="S8" s="1"/>
      <c r="V8" s="82" t="s">
        <v>82</v>
      </c>
      <c r="W8" s="1"/>
      <c r="X8" s="1"/>
      <c r="Y8" s="1"/>
      <c r="Z8" s="1"/>
    </row>
    <row r="9" spans="1:26" x14ac:dyDescent="0.25">
      <c r="C9" s="123" t="s">
        <v>289</v>
      </c>
      <c r="D9" s="86" t="s">
        <v>87</v>
      </c>
      <c r="G9" s="126" t="s">
        <v>243</v>
      </c>
      <c r="I9" s="82" t="s">
        <v>71</v>
      </c>
      <c r="K9" s="82" t="s">
        <v>11</v>
      </c>
      <c r="L9" s="82" t="s">
        <v>88</v>
      </c>
      <c r="M9" s="1"/>
      <c r="N9" s="1"/>
      <c r="S9" s="1"/>
      <c r="V9" s="82" t="s">
        <v>86</v>
      </c>
      <c r="W9" s="1"/>
      <c r="X9" s="1"/>
      <c r="Y9" s="1"/>
      <c r="Z9" s="1"/>
    </row>
    <row r="10" spans="1:26" x14ac:dyDescent="0.25">
      <c r="C10" s="123" t="s">
        <v>290</v>
      </c>
      <c r="D10" s="86" t="s">
        <v>90</v>
      </c>
      <c r="G10" s="126" t="s">
        <v>244</v>
      </c>
      <c r="L10" s="82" t="s">
        <v>91</v>
      </c>
      <c r="M10" s="1"/>
      <c r="N10" s="1"/>
      <c r="S10" s="1"/>
      <c r="V10" s="82" t="s">
        <v>89</v>
      </c>
      <c r="W10" s="1"/>
      <c r="X10" s="1"/>
      <c r="Y10" s="1"/>
      <c r="Z10" s="1"/>
    </row>
    <row r="11" spans="1:26" x14ac:dyDescent="0.25">
      <c r="C11" s="123" t="s">
        <v>149</v>
      </c>
      <c r="D11" s="86" t="s">
        <v>93</v>
      </c>
      <c r="G11" s="126" t="s">
        <v>300</v>
      </c>
      <c r="L11" s="82" t="s">
        <v>9</v>
      </c>
      <c r="V11" s="82" t="s">
        <v>92</v>
      </c>
      <c r="W11" s="1"/>
      <c r="X11" s="1"/>
      <c r="Y11" s="1"/>
      <c r="Z11" s="1"/>
    </row>
    <row r="12" spans="1:26" x14ac:dyDescent="0.25">
      <c r="D12" s="82" t="s">
        <v>94</v>
      </c>
      <c r="G12" s="126" t="s">
        <v>301</v>
      </c>
      <c r="L12" s="82" t="s">
        <v>95</v>
      </c>
    </row>
    <row r="13" spans="1:26" x14ac:dyDescent="0.25">
      <c r="D13" s="86" t="s">
        <v>96</v>
      </c>
      <c r="G13" s="126" t="s">
        <v>302</v>
      </c>
      <c r="L13" s="82" t="s">
        <v>97</v>
      </c>
    </row>
    <row r="14" spans="1:26" x14ac:dyDescent="0.25">
      <c r="D14" s="86" t="s">
        <v>98</v>
      </c>
      <c r="G14" s="126" t="s">
        <v>303</v>
      </c>
      <c r="L14" s="82" t="s">
        <v>99</v>
      </c>
    </row>
    <row r="15" spans="1:26" x14ac:dyDescent="0.25">
      <c r="D15" s="86" t="s">
        <v>101</v>
      </c>
      <c r="L15" s="82" t="s">
        <v>102</v>
      </c>
    </row>
    <row r="16" spans="1:26" x14ac:dyDescent="0.25">
      <c r="D16" s="82" t="s">
        <v>8</v>
      </c>
      <c r="L16" s="82" t="s">
        <v>160</v>
      </c>
    </row>
    <row r="17" spans="4:12" x14ac:dyDescent="0.25">
      <c r="D17" s="82" t="s">
        <v>104</v>
      </c>
      <c r="L17" s="82" t="s">
        <v>103</v>
      </c>
    </row>
    <row r="18" spans="4:12" x14ac:dyDescent="0.25">
      <c r="D18" s="86" t="s">
        <v>105</v>
      </c>
      <c r="L18" s="82" t="s">
        <v>11</v>
      </c>
    </row>
    <row r="19" spans="4:12" x14ac:dyDescent="0.25">
      <c r="D19" s="82" t="s">
        <v>106</v>
      </c>
      <c r="F19" s="88"/>
    </row>
    <row r="20" spans="4:12" x14ac:dyDescent="0.25">
      <c r="D20" s="82" t="s">
        <v>107</v>
      </c>
    </row>
    <row r="21" spans="4:12" x14ac:dyDescent="0.25">
      <c r="D21" s="86" t="s">
        <v>108</v>
      </c>
      <c r="F21" s="88"/>
    </row>
    <row r="22" spans="4:12" x14ac:dyDescent="0.25">
      <c r="D22" s="82" t="s">
        <v>109</v>
      </c>
    </row>
    <row r="23" spans="4:12" x14ac:dyDescent="0.25">
      <c r="D23" s="86" t="s">
        <v>81</v>
      </c>
      <c r="F23" s="88"/>
    </row>
    <row r="24" spans="4:12" x14ac:dyDescent="0.25">
      <c r="D24" s="82" t="s">
        <v>112</v>
      </c>
    </row>
    <row r="25" spans="4:12" x14ac:dyDescent="0.25">
      <c r="D25" s="86" t="s">
        <v>113</v>
      </c>
      <c r="F25" s="88"/>
    </row>
    <row r="26" spans="4:12" x14ac:dyDescent="0.25">
      <c r="D26" s="86" t="s">
        <v>100</v>
      </c>
    </row>
    <row r="27" spans="4:12" x14ac:dyDescent="0.25">
      <c r="D27" s="82" t="s">
        <v>114</v>
      </c>
    </row>
    <row r="28" spans="4:12" x14ac:dyDescent="0.25">
      <c r="D28" s="86" t="s">
        <v>115</v>
      </c>
    </row>
    <row r="29" spans="4:12" x14ac:dyDescent="0.25">
      <c r="D29" s="82" t="s">
        <v>116</v>
      </c>
    </row>
    <row r="30" spans="4:12" x14ac:dyDescent="0.25">
      <c r="D30" s="86" t="s">
        <v>117</v>
      </c>
    </row>
    <row r="31" spans="4:12" x14ac:dyDescent="0.25">
      <c r="D31" s="82" t="s">
        <v>118</v>
      </c>
    </row>
    <row r="32" spans="4:12" x14ac:dyDescent="0.25">
      <c r="D32" s="82" t="s">
        <v>119</v>
      </c>
    </row>
    <row r="33" spans="4:4" x14ac:dyDescent="0.25">
      <c r="D33" s="82" t="s">
        <v>120</v>
      </c>
    </row>
    <row r="34" spans="4:4" x14ac:dyDescent="0.25">
      <c r="D34" s="86" t="s">
        <v>121</v>
      </c>
    </row>
    <row r="35" spans="4:4" x14ac:dyDescent="0.25">
      <c r="D35" s="86" t="s">
        <v>110</v>
      </c>
    </row>
    <row r="36" spans="4:4" x14ac:dyDescent="0.25">
      <c r="D36" s="82" t="s">
        <v>111</v>
      </c>
    </row>
    <row r="37" spans="4:4" x14ac:dyDescent="0.25">
      <c r="D37" s="82" t="s">
        <v>122</v>
      </c>
    </row>
    <row r="38" spans="4:4" x14ac:dyDescent="0.25">
      <c r="D38" s="82" t="s">
        <v>123</v>
      </c>
    </row>
    <row r="39" spans="4:4" x14ac:dyDescent="0.25">
      <c r="D39" s="82" t="s">
        <v>124</v>
      </c>
    </row>
    <row r="40" spans="4:4" x14ac:dyDescent="0.25">
      <c r="D40" s="82" t="s">
        <v>125</v>
      </c>
    </row>
    <row r="41" spans="4:4" x14ac:dyDescent="0.25">
      <c r="D41" s="82" t="s">
        <v>126</v>
      </c>
    </row>
    <row r="42" spans="4:4" x14ac:dyDescent="0.25">
      <c r="D42" s="87" t="s">
        <v>127</v>
      </c>
    </row>
    <row r="43" spans="4:4" x14ac:dyDescent="0.25">
      <c r="D43" s="87" t="s">
        <v>128</v>
      </c>
    </row>
    <row r="44" spans="4:4" x14ac:dyDescent="0.25">
      <c r="D44" s="82" t="s">
        <v>129</v>
      </c>
    </row>
    <row r="45" spans="4:4" x14ac:dyDescent="0.25">
      <c r="D45" s="82" t="s">
        <v>130</v>
      </c>
    </row>
    <row r="46" spans="4:4" x14ac:dyDescent="0.25">
      <c r="D46" s="82" t="s">
        <v>11</v>
      </c>
    </row>
    <row r="47" spans="4:4" x14ac:dyDescent="0.25">
      <c r="D47" s="82" t="s">
        <v>28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9CAFC-546B-43B4-8703-8E0F51FCD103}">
  <dimension ref="A1:H90"/>
  <sheetViews>
    <sheetView workbookViewId="0">
      <selection activeCell="D8" sqref="D8"/>
    </sheetView>
  </sheetViews>
  <sheetFormatPr defaultRowHeight="15" x14ac:dyDescent="0.25"/>
  <cols>
    <col min="1" max="1" width="11.85546875" customWidth="1"/>
    <col min="2" max="2" width="19.28515625" bestFit="1" customWidth="1"/>
    <col min="3" max="3" width="19.28515625" customWidth="1"/>
    <col min="4" max="4" width="19" customWidth="1"/>
    <col min="5" max="5" width="180" bestFit="1" customWidth="1"/>
    <col min="6" max="6" width="35.28515625" bestFit="1" customWidth="1"/>
    <col min="7" max="7" width="38.7109375" customWidth="1"/>
    <col min="8" max="8" width="12.42578125" customWidth="1"/>
  </cols>
  <sheetData>
    <row r="1" spans="1:8" x14ac:dyDescent="0.25">
      <c r="A1" t="s">
        <v>282</v>
      </c>
      <c r="B1" t="s">
        <v>283</v>
      </c>
      <c r="C1" t="s">
        <v>284</v>
      </c>
      <c r="D1" t="s">
        <v>277</v>
      </c>
      <c r="E1" t="s">
        <v>278</v>
      </c>
      <c r="F1" t="s">
        <v>279</v>
      </c>
      <c r="G1" t="s">
        <v>280</v>
      </c>
      <c r="H1" t="s">
        <v>281</v>
      </c>
    </row>
    <row r="2" spans="1:8" x14ac:dyDescent="0.25">
      <c r="A2" cm="1">
        <f t="array" ref="A2">FRFIInfromation[FRFI Name]</f>
        <v>0</v>
      </c>
      <c r="B2" t="s">
        <v>276</v>
      </c>
      <c r="C2" t="str">
        <f>'Artificial Intelligence'!$A$2</f>
        <v>General</v>
      </c>
      <c r="D2">
        <f>'Artificial Intelligence'!A4</f>
        <v>1</v>
      </c>
      <c r="E2" t="str">
        <f>'Artificial Intelligence'!B4</f>
        <v>Provide the number of AI models already in use across the organization</v>
      </c>
      <c r="F2" t="str">
        <f>'Artificial Intelligence'!C4</f>
        <v>Select from the drop down menu</v>
      </c>
      <c r="G2">
        <f>'Artificial Intelligence'!D4</f>
        <v>0</v>
      </c>
      <c r="H2">
        <f>'Artificial Intelligence'!E4</f>
        <v>0</v>
      </c>
    </row>
    <row r="3" spans="1:8" x14ac:dyDescent="0.25">
      <c r="A3" cm="1">
        <f t="array" ref="A3">FRFIInfromation[FRFI Name]</f>
        <v>0</v>
      </c>
      <c r="B3" t="s">
        <v>276</v>
      </c>
      <c r="C3" t="str">
        <f>'Artificial Intelligence'!$A$2</f>
        <v>General</v>
      </c>
      <c r="D3">
        <f>'Artificial Intelligence'!A5</f>
        <v>2</v>
      </c>
      <c r="E3" t="str">
        <f>'Artificial Intelligence'!B5</f>
        <v>Provide the number of AI models planned over next 3 years across the organization</v>
      </c>
      <c r="F3" t="str">
        <f>'Artificial Intelligence'!C5</f>
        <v>Select from the drop down menu</v>
      </c>
      <c r="G3">
        <f>'Artificial Intelligence'!D5</f>
        <v>0</v>
      </c>
      <c r="H3">
        <f>'Artificial Intelligence'!E5</f>
        <v>0</v>
      </c>
    </row>
    <row r="4" spans="1:8" x14ac:dyDescent="0.25">
      <c r="A4" cm="1">
        <f t="array" ref="A4">FRFIInfromation[FRFI Name]</f>
        <v>0</v>
      </c>
      <c r="B4" t="s">
        <v>276</v>
      </c>
      <c r="C4" t="str">
        <f>'Artificial Intelligence'!$A$2</f>
        <v>General</v>
      </c>
      <c r="D4">
        <f>'Artificial Intelligence'!A6</f>
        <v>3</v>
      </c>
      <c r="E4" t="str">
        <f>'Artificial Intelligence'!B6</f>
        <v>Provide top 3 current activities where AI use has a material impact at your organization. Select response from the dropdown menu and provide more details on each activity in the comment column.</v>
      </c>
      <c r="F4">
        <f>'Artificial Intelligence'!C6</f>
        <v>1</v>
      </c>
      <c r="G4">
        <f>'Artificial Intelligence'!D6</f>
        <v>0</v>
      </c>
      <c r="H4">
        <f>'Artificial Intelligence'!E6</f>
        <v>0</v>
      </c>
    </row>
    <row r="5" spans="1:8" x14ac:dyDescent="0.25">
      <c r="A5" cm="1">
        <f t="array" ref="A5">FRFIInfromation[FRFI Name]</f>
        <v>0</v>
      </c>
      <c r="B5" t="s">
        <v>276</v>
      </c>
      <c r="C5" t="str">
        <f>'Artificial Intelligence'!$A$2</f>
        <v>General</v>
      </c>
      <c r="D5">
        <f>D4</f>
        <v>3</v>
      </c>
      <c r="E5" t="str">
        <f>E4</f>
        <v>Provide top 3 current activities where AI use has a material impact at your organization. Select response from the dropdown menu and provide more details on each activity in the comment column.</v>
      </c>
      <c r="F5">
        <f>'Artificial Intelligence'!C7</f>
        <v>2</v>
      </c>
      <c r="G5">
        <f>'Artificial Intelligence'!D7</f>
        <v>0</v>
      </c>
      <c r="H5">
        <f>'Artificial Intelligence'!E7</f>
        <v>0</v>
      </c>
    </row>
    <row r="6" spans="1:8" x14ac:dyDescent="0.25">
      <c r="A6" cm="1">
        <f t="array" ref="A6">FRFIInfromation[FRFI Name]</f>
        <v>0</v>
      </c>
      <c r="B6" t="s">
        <v>276</v>
      </c>
      <c r="C6" t="str">
        <f>'Artificial Intelligence'!$A$2</f>
        <v>General</v>
      </c>
      <c r="D6">
        <f>D4</f>
        <v>3</v>
      </c>
      <c r="E6" t="str">
        <f>E5</f>
        <v>Provide top 3 current activities where AI use has a material impact at your organization. Select response from the dropdown menu and provide more details on each activity in the comment column.</v>
      </c>
      <c r="F6">
        <f>'Artificial Intelligence'!C8</f>
        <v>3</v>
      </c>
      <c r="G6">
        <f>'Artificial Intelligence'!D8</f>
        <v>0</v>
      </c>
      <c r="H6">
        <f>'Artificial Intelligence'!E8</f>
        <v>0</v>
      </c>
    </row>
    <row r="7" spans="1:8" x14ac:dyDescent="0.25">
      <c r="A7" cm="1">
        <f t="array" ref="A7">FRFIInfromation[FRFI Name]</f>
        <v>0</v>
      </c>
      <c r="B7" t="s">
        <v>276</v>
      </c>
      <c r="C7" t="str">
        <f>'Artificial Intelligence'!$A$2</f>
        <v>General</v>
      </c>
      <c r="D7">
        <f>D4</f>
        <v>3</v>
      </c>
      <c r="E7" t="str">
        <f>E6</f>
        <v>Provide top 3 current activities where AI use has a material impact at your organization. Select response from the dropdown menu and provide more details on each activity in the comment column.</v>
      </c>
      <c r="F7" t="str">
        <f>'Artificial Intelligence'!C9</f>
        <v>Specify if Other in less than 250 words</v>
      </c>
      <c r="G7">
        <f>'Artificial Intelligence'!D9</f>
        <v>0</v>
      </c>
      <c r="H7">
        <f>'Artificial Intelligence'!E9</f>
        <v>0</v>
      </c>
    </row>
    <row r="8" spans="1:8" x14ac:dyDescent="0.25">
      <c r="A8" cm="1">
        <f t="array" ref="A8">FRFIInfromation[FRFI Name]</f>
        <v>0</v>
      </c>
      <c r="B8" t="s">
        <v>276</v>
      </c>
      <c r="C8" t="str">
        <f>'Artificial Intelligence'!$A$2</f>
        <v>General</v>
      </c>
      <c r="D8">
        <f>'Artificial Intelligence'!A10</f>
        <v>4</v>
      </c>
      <c r="E8" t="str">
        <f>'Artificial Intelligence'!B10</f>
        <v>Provide top 3 activities where AI is planned to be used in next 3 years (other than provided above in 3). Select response from the dropdown menu and provide more details on each activity in the comment column.</v>
      </c>
      <c r="F8">
        <f>'Artificial Intelligence'!C10</f>
        <v>1</v>
      </c>
      <c r="G8">
        <f>'Artificial Intelligence'!D10</f>
        <v>0</v>
      </c>
      <c r="H8">
        <f>'Artificial Intelligence'!E10</f>
        <v>0</v>
      </c>
    </row>
    <row r="9" spans="1:8" x14ac:dyDescent="0.25">
      <c r="A9" cm="1">
        <f t="array" ref="A9">FRFIInfromation[FRFI Name]</f>
        <v>0</v>
      </c>
      <c r="B9" t="s">
        <v>276</v>
      </c>
      <c r="C9" t="str">
        <f>'Artificial Intelligence'!$A$2</f>
        <v>General</v>
      </c>
      <c r="D9">
        <f t="shared" ref="D9:E11" si="0">D8</f>
        <v>4</v>
      </c>
      <c r="E9" t="str">
        <f t="shared" si="0"/>
        <v>Provide top 3 activities where AI is planned to be used in next 3 years (other than provided above in 3). Select response from the dropdown menu and provide more details on each activity in the comment column.</v>
      </c>
      <c r="F9">
        <f>'Artificial Intelligence'!C11</f>
        <v>2</v>
      </c>
      <c r="G9">
        <f>'Artificial Intelligence'!D11</f>
        <v>0</v>
      </c>
      <c r="H9">
        <f>'Artificial Intelligence'!E11</f>
        <v>0</v>
      </c>
    </row>
    <row r="10" spans="1:8" x14ac:dyDescent="0.25">
      <c r="A10" cm="1">
        <f t="array" ref="A10">FRFIInfromation[FRFI Name]</f>
        <v>0</v>
      </c>
      <c r="B10" t="s">
        <v>276</v>
      </c>
      <c r="C10" t="str">
        <f>'Artificial Intelligence'!$A$2</f>
        <v>General</v>
      </c>
      <c r="D10">
        <f t="shared" si="0"/>
        <v>4</v>
      </c>
      <c r="E10" t="str">
        <f t="shared" si="0"/>
        <v>Provide top 3 activities where AI is planned to be used in next 3 years (other than provided above in 3). Select response from the dropdown menu and provide more details on each activity in the comment column.</v>
      </c>
      <c r="F10">
        <f>'Artificial Intelligence'!C12</f>
        <v>3</v>
      </c>
      <c r="G10">
        <f>'Artificial Intelligence'!D12</f>
        <v>0</v>
      </c>
      <c r="H10">
        <f>'Artificial Intelligence'!E12</f>
        <v>0</v>
      </c>
    </row>
    <row r="11" spans="1:8" x14ac:dyDescent="0.25">
      <c r="A11" cm="1">
        <f t="array" ref="A11">FRFIInfromation[FRFI Name]</f>
        <v>0</v>
      </c>
      <c r="B11" t="s">
        <v>276</v>
      </c>
      <c r="C11" t="str">
        <f>'Artificial Intelligence'!$A$2</f>
        <v>General</v>
      </c>
      <c r="D11">
        <f t="shared" si="0"/>
        <v>4</v>
      </c>
      <c r="E11" t="str">
        <f t="shared" si="0"/>
        <v>Provide top 3 activities where AI is planned to be used in next 3 years (other than provided above in 3). Select response from the dropdown menu and provide more details on each activity in the comment column.</v>
      </c>
      <c r="F11" t="str">
        <f>'Artificial Intelligence'!C13</f>
        <v>Specify if Other in less than 250 words</v>
      </c>
      <c r="G11">
        <f>'Artificial Intelligence'!D13</f>
        <v>0</v>
      </c>
      <c r="H11">
        <f>'Artificial Intelligence'!E13</f>
        <v>0</v>
      </c>
    </row>
    <row r="12" spans="1:8" x14ac:dyDescent="0.25">
      <c r="A12" cm="1">
        <f t="array" ref="A12">FRFIInfromation[FRFI Name]</f>
        <v>0</v>
      </c>
      <c r="B12" t="s">
        <v>276</v>
      </c>
      <c r="C12" t="str">
        <f>'Artificial Intelligence'!$A$2</f>
        <v>General</v>
      </c>
      <c r="D12">
        <f>'Artificial Intelligence'!A14</f>
        <v>5</v>
      </c>
      <c r="E12" t="str">
        <f>'Artificial Intelligence'!B14</f>
        <v>Does your organization currently have an AI strategy or a cyberstrategy that addresses AI risks? Please provide detail in the Comments column.</v>
      </c>
      <c r="F12" t="str">
        <f>'Artificial Intelligence'!C14</f>
        <v>Select from the drop down menu</v>
      </c>
      <c r="G12">
        <f>'Artificial Intelligence'!D14</f>
        <v>0</v>
      </c>
      <c r="H12">
        <f>'Artificial Intelligence'!E14</f>
        <v>0</v>
      </c>
    </row>
    <row r="13" spans="1:8" x14ac:dyDescent="0.25">
      <c r="A13" cm="1">
        <f t="array" ref="A13">FRFIInfromation[FRFI Name]</f>
        <v>0</v>
      </c>
      <c r="B13" t="s">
        <v>276</v>
      </c>
      <c r="C13" t="str">
        <f>'Artificial Intelligence'!$A$2</f>
        <v>General</v>
      </c>
      <c r="D13">
        <f>'Artificial Intelligence'!A15</f>
        <v>6</v>
      </c>
      <c r="E13" t="str">
        <f>'Artificial Intelligence'!B15</f>
        <v>Provide the percentage of Full Time Equivalents (FTEs) working on AI related topics as compared to the total FTEs.</v>
      </c>
      <c r="F13" t="str">
        <f>'Artificial Intelligence'!C15</f>
        <v>Select from the drop down menu</v>
      </c>
      <c r="G13">
        <f>'Artificial Intelligence'!D15</f>
        <v>0</v>
      </c>
      <c r="H13">
        <f>'Artificial Intelligence'!E15</f>
        <v>0</v>
      </c>
    </row>
    <row r="14" spans="1:8" x14ac:dyDescent="0.25">
      <c r="A14" cm="1">
        <f t="array" ref="A14">FRFIInfromation[FRFI Name]</f>
        <v>0</v>
      </c>
      <c r="B14" t="s">
        <v>276</v>
      </c>
      <c r="C14" t="str">
        <f>'Artificial Intelligence'!$A$2</f>
        <v>General</v>
      </c>
      <c r="D14">
        <f>'Artificial Intelligence'!A16</f>
        <v>7</v>
      </c>
      <c r="E14" t="str">
        <f>'Artificial Intelligence'!B16</f>
        <v>What is the expectation for investment in AI within the next 3 years?</v>
      </c>
      <c r="F14" t="str">
        <f>'Artificial Intelligence'!C16</f>
        <v>Select from the drop down menu</v>
      </c>
      <c r="G14">
        <f>'Artificial Intelligence'!D16</f>
        <v>0</v>
      </c>
      <c r="H14">
        <f>'Artificial Intelligence'!E16</f>
        <v>0</v>
      </c>
    </row>
    <row r="15" spans="1:8" x14ac:dyDescent="0.25">
      <c r="A15" cm="1">
        <f t="array" ref="A15">FRFIInfromation[FRFI Name]</f>
        <v>0</v>
      </c>
      <c r="B15" t="s">
        <v>276</v>
      </c>
      <c r="C15" t="str">
        <f>'Artificial Intelligence'!$A$2</f>
        <v>General</v>
      </c>
      <c r="D15">
        <f>'Artificial Intelligence'!A17</f>
        <v>8</v>
      </c>
      <c r="E15" t="str">
        <f>'Artificial Intelligence'!B17</f>
        <v>At what level in the organization is AI risk management training given? If more than 1 option, provide additional responses in 2&amp;3. Select response from the dropdown menu.</v>
      </c>
      <c r="F15">
        <f>'Artificial Intelligence'!C17</f>
        <v>1</v>
      </c>
      <c r="G15">
        <f>'Artificial Intelligence'!D17</f>
        <v>0</v>
      </c>
      <c r="H15">
        <f>'Artificial Intelligence'!E17</f>
        <v>0</v>
      </c>
    </row>
    <row r="16" spans="1:8" x14ac:dyDescent="0.25">
      <c r="A16" cm="1">
        <f t="array" ref="A16">FRFIInfromation[FRFI Name]</f>
        <v>0</v>
      </c>
      <c r="B16" t="s">
        <v>276</v>
      </c>
      <c r="C16" t="str">
        <f>'Artificial Intelligence'!$A$2</f>
        <v>General</v>
      </c>
      <c r="D16">
        <f t="shared" ref="D16:E18" si="1">D15</f>
        <v>8</v>
      </c>
      <c r="E16" t="str">
        <f t="shared" si="1"/>
        <v>At what level in the organization is AI risk management training given? If more than 1 option, provide additional responses in 2&amp;3. Select response from the dropdown menu.</v>
      </c>
      <c r="F16">
        <f>'Artificial Intelligence'!C18</f>
        <v>2</v>
      </c>
      <c r="G16">
        <f>'Artificial Intelligence'!D18</f>
        <v>0</v>
      </c>
      <c r="H16">
        <f>'Artificial Intelligence'!E18</f>
        <v>0</v>
      </c>
    </row>
    <row r="17" spans="1:8" x14ac:dyDescent="0.25">
      <c r="A17" cm="1">
        <f t="array" ref="A17">FRFIInfromation[FRFI Name]</f>
        <v>0</v>
      </c>
      <c r="B17" t="s">
        <v>276</v>
      </c>
      <c r="C17" t="str">
        <f>'Artificial Intelligence'!$A$2</f>
        <v>General</v>
      </c>
      <c r="D17">
        <f t="shared" si="1"/>
        <v>8</v>
      </c>
      <c r="E17" t="str">
        <f t="shared" si="1"/>
        <v>At what level in the organization is AI risk management training given? If more than 1 option, provide additional responses in 2&amp;3. Select response from the dropdown menu.</v>
      </c>
      <c r="F17">
        <f>'Artificial Intelligence'!C19</f>
        <v>3</v>
      </c>
      <c r="G17">
        <f>'Artificial Intelligence'!D19</f>
        <v>0</v>
      </c>
      <c r="H17">
        <f>'Artificial Intelligence'!E19</f>
        <v>0</v>
      </c>
    </row>
    <row r="18" spans="1:8" x14ac:dyDescent="0.25">
      <c r="A18" cm="1">
        <f t="array" ref="A18">FRFIInfromation[FRFI Name]</f>
        <v>0</v>
      </c>
      <c r="B18" t="s">
        <v>276</v>
      </c>
      <c r="C18" t="str">
        <f>'Artificial Intelligence'!$A$2</f>
        <v>General</v>
      </c>
      <c r="D18">
        <f t="shared" si="1"/>
        <v>8</v>
      </c>
      <c r="E18" t="str">
        <f t="shared" si="1"/>
        <v>At what level in the organization is AI risk management training given? If more than 1 option, provide additional responses in 2&amp;3. Select response from the dropdown menu.</v>
      </c>
      <c r="F18" t="str">
        <f>'Artificial Intelligence'!C20</f>
        <v>Specify if Other in less than 250 words</v>
      </c>
      <c r="G18">
        <f>'Artificial Intelligence'!D20</f>
        <v>0</v>
      </c>
      <c r="H18">
        <f>'Artificial Intelligence'!E20</f>
        <v>0</v>
      </c>
    </row>
    <row r="19" spans="1:8" x14ac:dyDescent="0.25">
      <c r="A19" cm="1">
        <f t="array" ref="A19">FRFIInfromation[FRFI Name]</f>
        <v>0</v>
      </c>
      <c r="B19" t="s">
        <v>276</v>
      </c>
      <c r="C19" t="str">
        <f>'Artificial Intelligence'!$A$2</f>
        <v>General</v>
      </c>
      <c r="D19">
        <f>'Artificial Intelligence'!A21</f>
        <v>9</v>
      </c>
      <c r="E19" t="str">
        <f>'Artificial Intelligence'!B21</f>
        <v>What are the regulatory barriers related to AI adoption in your organization? Select response from the dropdown menu.</v>
      </c>
      <c r="F19">
        <f>'Artificial Intelligence'!C21</f>
        <v>1</v>
      </c>
      <c r="G19">
        <f>'Artificial Intelligence'!D21</f>
        <v>0</v>
      </c>
      <c r="H19">
        <f>'Artificial Intelligence'!E21</f>
        <v>0</v>
      </c>
    </row>
    <row r="20" spans="1:8" x14ac:dyDescent="0.25">
      <c r="A20" cm="1">
        <f t="array" ref="A20">FRFIInfromation[FRFI Name]</f>
        <v>0</v>
      </c>
      <c r="B20" t="s">
        <v>276</v>
      </c>
      <c r="C20" t="str">
        <f>'Artificial Intelligence'!$A$2</f>
        <v>General</v>
      </c>
      <c r="D20">
        <f t="shared" ref="D20:E22" si="2">D19</f>
        <v>9</v>
      </c>
      <c r="E20" t="str">
        <f t="shared" si="2"/>
        <v>What are the regulatory barriers related to AI adoption in your organization? Select response from the dropdown menu.</v>
      </c>
      <c r="F20">
        <f>'Artificial Intelligence'!C22</f>
        <v>2</v>
      </c>
      <c r="G20">
        <f>'Artificial Intelligence'!D22</f>
        <v>0</v>
      </c>
      <c r="H20">
        <f>'Artificial Intelligence'!E22</f>
        <v>0</v>
      </c>
    </row>
    <row r="21" spans="1:8" x14ac:dyDescent="0.25">
      <c r="A21" cm="1">
        <f t="array" ref="A21">FRFIInfromation[FRFI Name]</f>
        <v>0</v>
      </c>
      <c r="B21" t="s">
        <v>276</v>
      </c>
      <c r="C21" t="str">
        <f>'Artificial Intelligence'!$A$2</f>
        <v>General</v>
      </c>
      <c r="D21">
        <f t="shared" si="2"/>
        <v>9</v>
      </c>
      <c r="E21" t="str">
        <f t="shared" si="2"/>
        <v>What are the regulatory barriers related to AI adoption in your organization? Select response from the dropdown menu.</v>
      </c>
      <c r="F21">
        <f>'Artificial Intelligence'!C23</f>
        <v>3</v>
      </c>
      <c r="G21">
        <f>'Artificial Intelligence'!D23</f>
        <v>0</v>
      </c>
      <c r="H21">
        <f>'Artificial Intelligence'!E23</f>
        <v>0</v>
      </c>
    </row>
    <row r="22" spans="1:8" x14ac:dyDescent="0.25">
      <c r="A22" cm="1">
        <f t="array" ref="A22">FRFIInfromation[FRFI Name]</f>
        <v>0</v>
      </c>
      <c r="B22" t="s">
        <v>276</v>
      </c>
      <c r="C22" t="str">
        <f>'Artificial Intelligence'!$A$2</f>
        <v>General</v>
      </c>
      <c r="D22">
        <f t="shared" si="2"/>
        <v>9</v>
      </c>
      <c r="E22" t="str">
        <f t="shared" si="2"/>
        <v>What are the regulatory barriers related to AI adoption in your organization? Select response from the dropdown menu.</v>
      </c>
      <c r="F22" t="str">
        <f>'Artificial Intelligence'!C24</f>
        <v>Specify if Other in less than 250 words</v>
      </c>
      <c r="G22">
        <f>'Artificial Intelligence'!D24</f>
        <v>0</v>
      </c>
      <c r="H22">
        <f>'Artificial Intelligence'!E24</f>
        <v>0</v>
      </c>
    </row>
    <row r="23" spans="1:8" x14ac:dyDescent="0.25">
      <c r="A23" cm="1">
        <f t="array" ref="A23">FRFIInfromation[FRFI Name]</f>
        <v>0</v>
      </c>
      <c r="B23" t="s">
        <v>276</v>
      </c>
      <c r="C23" t="str">
        <f>'Artificial Intelligence'!$A$2</f>
        <v>General</v>
      </c>
      <c r="D23">
        <f>'Artificial Intelligence'!A25</f>
        <v>10</v>
      </c>
      <c r="E23" t="str">
        <f>'Artificial Intelligence'!B25</f>
        <v>Are AI models hosted on premises, in the cloud, or in a hybrid environment?</v>
      </c>
      <c r="F23" t="str">
        <f>'Artificial Intelligence'!C25</f>
        <v>Select from the drop down menu</v>
      </c>
      <c r="G23">
        <f>'Artificial Intelligence'!D25</f>
        <v>0</v>
      </c>
      <c r="H23">
        <f>'Artificial Intelligence'!E25</f>
        <v>0</v>
      </c>
    </row>
    <row r="24" spans="1:8" x14ac:dyDescent="0.25">
      <c r="A24" cm="1">
        <f t="array" ref="A24">FRFIInfromation[FRFI Name]</f>
        <v>0</v>
      </c>
      <c r="B24" t="s">
        <v>276</v>
      </c>
      <c r="C24" t="str">
        <f>'Artificial Intelligence'!$A$2</f>
        <v>General</v>
      </c>
      <c r="D24">
        <f>'Artificial Intelligence'!A26</f>
        <v>11</v>
      </c>
      <c r="E24" t="str">
        <f>'Artificial Intelligence'!B26</f>
        <v>Provide the 3 most critical suppliers from which the models, systems or data are used for AI (1 being most important).</v>
      </c>
      <c r="F24">
        <f>'Artificial Intelligence'!C26</f>
        <v>1</v>
      </c>
      <c r="G24">
        <f>'Artificial Intelligence'!D26</f>
        <v>0</v>
      </c>
      <c r="H24">
        <f>'Artificial Intelligence'!E26</f>
        <v>0</v>
      </c>
    </row>
    <row r="25" spans="1:8" x14ac:dyDescent="0.25">
      <c r="A25" cm="1">
        <f t="array" ref="A25">FRFIInfromation[FRFI Name]</f>
        <v>0</v>
      </c>
      <c r="B25" t="s">
        <v>276</v>
      </c>
      <c r="C25" t="str">
        <f>'Artificial Intelligence'!$A$2</f>
        <v>General</v>
      </c>
      <c r="D25">
        <f>D24</f>
        <v>11</v>
      </c>
      <c r="E25" t="str">
        <f>E24</f>
        <v>Provide the 3 most critical suppliers from which the models, systems or data are used for AI (1 being most important).</v>
      </c>
      <c r="F25">
        <f>'Artificial Intelligence'!C27</f>
        <v>2</v>
      </c>
      <c r="G25">
        <f>'Artificial Intelligence'!D27</f>
        <v>0</v>
      </c>
      <c r="H25">
        <f>'Artificial Intelligence'!E27</f>
        <v>0</v>
      </c>
    </row>
    <row r="26" spans="1:8" x14ac:dyDescent="0.25">
      <c r="A26" cm="1">
        <f t="array" ref="A26">FRFIInfromation[FRFI Name]</f>
        <v>0</v>
      </c>
      <c r="B26" t="s">
        <v>276</v>
      </c>
      <c r="C26" t="str">
        <f>'Artificial Intelligence'!$A$2</f>
        <v>General</v>
      </c>
      <c r="D26">
        <f>D25</f>
        <v>11</v>
      </c>
      <c r="E26" t="str">
        <f>E25</f>
        <v>Provide the 3 most critical suppliers from which the models, systems or data are used for AI (1 being most important).</v>
      </c>
      <c r="F26">
        <f>'Artificial Intelligence'!C28</f>
        <v>3</v>
      </c>
      <c r="G26">
        <f>'Artificial Intelligence'!D28</f>
        <v>0</v>
      </c>
      <c r="H26">
        <f>'Artificial Intelligence'!E28</f>
        <v>0</v>
      </c>
    </row>
    <row r="27" spans="1:8" x14ac:dyDescent="0.25">
      <c r="A27" cm="1">
        <f t="array" ref="A27">FRFIInfromation[FRFI Name]</f>
        <v>0</v>
      </c>
      <c r="B27" t="s">
        <v>276</v>
      </c>
      <c r="C27" t="str">
        <f>'Artificial Intelligence'!$A$2</f>
        <v>General</v>
      </c>
      <c r="D27">
        <f>'Artificial Intelligence'!A29</f>
        <v>12</v>
      </c>
      <c r="E27" t="str">
        <f>'Artificial Intelligence'!B29</f>
        <v>Is Generative AI being leveraged in your organization? If more than 1 option, provide additional responses in 2&amp;3. Select response from the dropdown menu.</v>
      </c>
      <c r="F27">
        <f>'Artificial Intelligence'!C29</f>
        <v>1</v>
      </c>
      <c r="G27">
        <f>'Artificial Intelligence'!D29</f>
        <v>0</v>
      </c>
      <c r="H27">
        <f>'Artificial Intelligence'!E29</f>
        <v>0</v>
      </c>
    </row>
    <row r="28" spans="1:8" x14ac:dyDescent="0.25">
      <c r="A28" cm="1">
        <f t="array" ref="A28">FRFIInfromation[FRFI Name]</f>
        <v>0</v>
      </c>
      <c r="B28" t="s">
        <v>276</v>
      </c>
      <c r="C28" t="str">
        <f>'Artificial Intelligence'!$A$2</f>
        <v>General</v>
      </c>
      <c r="D28">
        <f t="shared" ref="D28:E30" si="3">D27</f>
        <v>12</v>
      </c>
      <c r="E28" t="str">
        <f t="shared" si="3"/>
        <v>Is Generative AI being leveraged in your organization? If more than 1 option, provide additional responses in 2&amp;3. Select response from the dropdown menu.</v>
      </c>
      <c r="F28">
        <f>'Artificial Intelligence'!C30</f>
        <v>2</v>
      </c>
      <c r="G28">
        <f>'Artificial Intelligence'!D30</f>
        <v>0</v>
      </c>
      <c r="H28">
        <f>'Artificial Intelligence'!E30</f>
        <v>0</v>
      </c>
    </row>
    <row r="29" spans="1:8" x14ac:dyDescent="0.25">
      <c r="A29" cm="1">
        <f t="array" ref="A29">FRFIInfromation[FRFI Name]</f>
        <v>0</v>
      </c>
      <c r="B29" t="s">
        <v>276</v>
      </c>
      <c r="C29" t="str">
        <f>'Artificial Intelligence'!$A$2</f>
        <v>General</v>
      </c>
      <c r="D29">
        <f t="shared" si="3"/>
        <v>12</v>
      </c>
      <c r="E29" t="str">
        <f t="shared" si="3"/>
        <v>Is Generative AI being leveraged in your organization? If more than 1 option, provide additional responses in 2&amp;3. Select response from the dropdown menu.</v>
      </c>
      <c r="F29">
        <f>'Artificial Intelligence'!C31</f>
        <v>3</v>
      </c>
      <c r="G29">
        <f>'Artificial Intelligence'!D31</f>
        <v>0</v>
      </c>
      <c r="H29">
        <f>'Artificial Intelligence'!E31</f>
        <v>0</v>
      </c>
    </row>
    <row r="30" spans="1:8" x14ac:dyDescent="0.25">
      <c r="A30" cm="1">
        <f t="array" ref="A30">FRFIInfromation[FRFI Name]</f>
        <v>0</v>
      </c>
      <c r="B30" t="s">
        <v>276</v>
      </c>
      <c r="C30" t="str">
        <f>'Artificial Intelligence'!$A$2</f>
        <v>General</v>
      </c>
      <c r="D30">
        <f t="shared" si="3"/>
        <v>12</v>
      </c>
      <c r="E30" t="str">
        <f t="shared" si="3"/>
        <v>Is Generative AI being leveraged in your organization? If more than 1 option, provide additional responses in 2&amp;3. Select response from the dropdown menu.</v>
      </c>
      <c r="F30" t="str">
        <f>'Artificial Intelligence'!C32</f>
        <v>Specify if Other in less than 250 words</v>
      </c>
      <c r="G30">
        <f>'Artificial Intelligence'!D32</f>
        <v>0</v>
      </c>
      <c r="H30">
        <f>'Artificial Intelligence'!E32</f>
        <v>0</v>
      </c>
    </row>
    <row r="31" spans="1:8" x14ac:dyDescent="0.25">
      <c r="A31" cm="1">
        <f t="array" ref="A31">FRFIInfromation[FRFI Name]</f>
        <v>0</v>
      </c>
      <c r="B31" t="s">
        <v>276</v>
      </c>
      <c r="C31" t="str">
        <f>'Artificial Intelligence'!$A$2</f>
        <v>General</v>
      </c>
      <c r="D31">
        <f>'Artificial Intelligence'!A33</f>
        <v>13</v>
      </c>
      <c r="E31" t="str">
        <f>'Artificial Intelligence'!B33</f>
        <v>If you responded in-use/in-development/ Proof of Concept to question 12, list the top 3 purposes. Select response from the dropdown menu.</v>
      </c>
      <c r="F31">
        <f>'Artificial Intelligence'!C33</f>
        <v>1</v>
      </c>
      <c r="G31">
        <f>'Artificial Intelligence'!D33</f>
        <v>0</v>
      </c>
      <c r="H31">
        <f>'Artificial Intelligence'!E33</f>
        <v>0</v>
      </c>
    </row>
    <row r="32" spans="1:8" x14ac:dyDescent="0.25">
      <c r="A32" cm="1">
        <f t="array" ref="A32">FRFIInfromation[FRFI Name]</f>
        <v>0</v>
      </c>
      <c r="B32" t="s">
        <v>276</v>
      </c>
      <c r="C32" t="str">
        <f>'Artificial Intelligence'!$A$2</f>
        <v>General</v>
      </c>
      <c r="D32">
        <f t="shared" ref="D32:E34" si="4">D31</f>
        <v>13</v>
      </c>
      <c r="E32" t="str">
        <f t="shared" si="4"/>
        <v>If you responded in-use/in-development/ Proof of Concept to question 12, list the top 3 purposes. Select response from the dropdown menu.</v>
      </c>
      <c r="F32">
        <f>'Artificial Intelligence'!C34</f>
        <v>2</v>
      </c>
      <c r="G32">
        <f>'Artificial Intelligence'!D34</f>
        <v>0</v>
      </c>
      <c r="H32">
        <f>'Artificial Intelligence'!E34</f>
        <v>0</v>
      </c>
    </row>
    <row r="33" spans="1:8" x14ac:dyDescent="0.25">
      <c r="A33" cm="1">
        <f t="array" ref="A33">FRFIInfromation[FRFI Name]</f>
        <v>0</v>
      </c>
      <c r="B33" t="s">
        <v>276</v>
      </c>
      <c r="C33" t="str">
        <f>'Artificial Intelligence'!$A$2</f>
        <v>General</v>
      </c>
      <c r="D33">
        <f t="shared" si="4"/>
        <v>13</v>
      </c>
      <c r="E33" t="str">
        <f t="shared" si="4"/>
        <v>If you responded in-use/in-development/ Proof of Concept to question 12, list the top 3 purposes. Select response from the dropdown menu.</v>
      </c>
      <c r="F33">
        <f>'Artificial Intelligence'!C35</f>
        <v>3</v>
      </c>
      <c r="G33">
        <f>'Artificial Intelligence'!D35</f>
        <v>0</v>
      </c>
      <c r="H33">
        <f>'Artificial Intelligence'!E35</f>
        <v>0</v>
      </c>
    </row>
    <row r="34" spans="1:8" x14ac:dyDescent="0.25">
      <c r="A34" cm="1">
        <f t="array" ref="A34">FRFIInfromation[FRFI Name]</f>
        <v>0</v>
      </c>
      <c r="B34" t="s">
        <v>276</v>
      </c>
      <c r="C34" t="str">
        <f>'Artificial Intelligence'!$A$2</f>
        <v>General</v>
      </c>
      <c r="D34">
        <f t="shared" si="4"/>
        <v>13</v>
      </c>
      <c r="E34" t="str">
        <f t="shared" si="4"/>
        <v>If you responded in-use/in-development/ Proof of Concept to question 12, list the top 3 purposes. Select response from the dropdown menu.</v>
      </c>
      <c r="F34" t="str">
        <f>'Artificial Intelligence'!C36</f>
        <v>Specify if Other in less than 250 words</v>
      </c>
      <c r="G34">
        <f>'Artificial Intelligence'!D36</f>
        <v>0</v>
      </c>
      <c r="H34">
        <f>'Artificial Intelligence'!E36</f>
        <v>0</v>
      </c>
    </row>
    <row r="35" spans="1:8" x14ac:dyDescent="0.25">
      <c r="A35" cm="1">
        <f t="array" ref="A35">FRFIInfromation[FRFI Name]</f>
        <v>0</v>
      </c>
      <c r="B35" t="s">
        <v>276</v>
      </c>
      <c r="C35" t="str">
        <f>'Artificial Intelligence'!$A$2</f>
        <v>General</v>
      </c>
      <c r="D35">
        <f>'Artificial Intelligence'!A37</f>
        <v>14</v>
      </c>
      <c r="E35" t="str">
        <f>'Artificial Intelligence'!B37</f>
        <v xml:space="preserve">What types of Generative AI solutions are in place or being considered? </v>
      </c>
      <c r="F35" t="str">
        <f>'Artificial Intelligence'!C37</f>
        <v>Open ended response in less than 250 words</v>
      </c>
      <c r="G35">
        <f>'Artificial Intelligence'!D37</f>
        <v>0</v>
      </c>
      <c r="H35">
        <f>'Artificial Intelligence'!E37</f>
        <v>0</v>
      </c>
    </row>
    <row r="36" spans="1:8" x14ac:dyDescent="0.25">
      <c r="A36" cm="1">
        <f t="array" ref="A36">FRFIInfromation[FRFI Name]</f>
        <v>0</v>
      </c>
      <c r="B36" t="s">
        <v>276</v>
      </c>
      <c r="C36" t="str">
        <f>'Artificial Intelligence'!$A$39</f>
        <v>Risk and Governance</v>
      </c>
      <c r="D36">
        <f>'Artificial Intelligence'!A41</f>
        <v>15</v>
      </c>
      <c r="E36" t="str">
        <f>'Artificial Intelligence'!B41</f>
        <v>Provide the top 3 significant risks to your organization (1 being most significant) from implementing AI models. Select response from the dropdown menu.</v>
      </c>
      <c r="F36">
        <f>'Artificial Intelligence'!C41</f>
        <v>1</v>
      </c>
      <c r="G36">
        <f>'Artificial Intelligence'!D41</f>
        <v>0</v>
      </c>
      <c r="H36">
        <f>'Artificial Intelligence'!E41</f>
        <v>0</v>
      </c>
    </row>
    <row r="37" spans="1:8" x14ac:dyDescent="0.25">
      <c r="A37" cm="1">
        <f t="array" ref="A37">FRFIInfromation[FRFI Name]</f>
        <v>0</v>
      </c>
      <c r="B37" t="s">
        <v>276</v>
      </c>
      <c r="C37" t="str">
        <f>'Artificial Intelligence'!$A$39</f>
        <v>Risk and Governance</v>
      </c>
      <c r="D37">
        <f t="shared" ref="D37:E39" si="5">D36</f>
        <v>15</v>
      </c>
      <c r="E37" t="str">
        <f t="shared" si="5"/>
        <v>Provide the top 3 significant risks to your organization (1 being most significant) from implementing AI models. Select response from the dropdown menu.</v>
      </c>
      <c r="F37">
        <f>'Artificial Intelligence'!C42</f>
        <v>2</v>
      </c>
      <c r="G37">
        <f>'Artificial Intelligence'!D42</f>
        <v>0</v>
      </c>
      <c r="H37">
        <f>'Artificial Intelligence'!E42</f>
        <v>0</v>
      </c>
    </row>
    <row r="38" spans="1:8" x14ac:dyDescent="0.25">
      <c r="A38" cm="1">
        <f t="array" ref="A38">FRFIInfromation[FRFI Name]</f>
        <v>0</v>
      </c>
      <c r="B38" t="s">
        <v>276</v>
      </c>
      <c r="C38" t="str">
        <f>'Artificial Intelligence'!$A$39</f>
        <v>Risk and Governance</v>
      </c>
      <c r="D38">
        <f t="shared" si="5"/>
        <v>15</v>
      </c>
      <c r="E38" t="str">
        <f t="shared" si="5"/>
        <v>Provide the top 3 significant risks to your organization (1 being most significant) from implementing AI models. Select response from the dropdown menu.</v>
      </c>
      <c r="F38">
        <f>'Artificial Intelligence'!C43</f>
        <v>3</v>
      </c>
      <c r="G38">
        <f>'Artificial Intelligence'!D43</f>
        <v>0</v>
      </c>
      <c r="H38">
        <f>'Artificial Intelligence'!E43</f>
        <v>0</v>
      </c>
    </row>
    <row r="39" spans="1:8" x14ac:dyDescent="0.25">
      <c r="A39" cm="1">
        <f t="array" ref="A39">FRFIInfromation[FRFI Name]</f>
        <v>0</v>
      </c>
      <c r="B39" t="s">
        <v>276</v>
      </c>
      <c r="C39" t="str">
        <f>'Artificial Intelligence'!$A$39</f>
        <v>Risk and Governance</v>
      </c>
      <c r="D39">
        <f t="shared" si="5"/>
        <v>15</v>
      </c>
      <c r="E39" t="str">
        <f t="shared" si="5"/>
        <v>Provide the top 3 significant risks to your organization (1 being most significant) from implementing AI models. Select response from the dropdown menu.</v>
      </c>
      <c r="F39" t="str">
        <f>'Artificial Intelligence'!C44</f>
        <v>Specify if Other in less than 250 words</v>
      </c>
      <c r="G39">
        <f>'Artificial Intelligence'!D44</f>
        <v>0</v>
      </c>
      <c r="H39">
        <f>'Artificial Intelligence'!E44</f>
        <v>0</v>
      </c>
    </row>
    <row r="40" spans="1:8" x14ac:dyDescent="0.25">
      <c r="A40" cm="1">
        <f t="array" ref="A40">FRFIInfromation[FRFI Name]</f>
        <v>0</v>
      </c>
      <c r="B40" t="s">
        <v>276</v>
      </c>
      <c r="C40" t="str">
        <f>'Artificial Intelligence'!$A$39</f>
        <v>Risk and Governance</v>
      </c>
      <c r="D40">
        <f>'Artificial Intelligence'!A45</f>
        <v>16</v>
      </c>
      <c r="E40" t="str">
        <f>'Artificial Intelligence'!B45</f>
        <v>Are AI risks addressed in your organization's Risk Management Framework? Please provide detail in the Comments column, including how they fit into your Risk Appetite.</v>
      </c>
      <c r="F40" t="str">
        <f>'Artificial Intelligence'!C45</f>
        <v>Select from the drop down menu</v>
      </c>
      <c r="G40">
        <f>'Artificial Intelligence'!D45</f>
        <v>0</v>
      </c>
      <c r="H40">
        <f>'Artificial Intelligence'!E45</f>
        <v>0</v>
      </c>
    </row>
    <row r="41" spans="1:8" x14ac:dyDescent="0.25">
      <c r="A41" cm="1">
        <f t="array" ref="A41">FRFIInfromation[FRFI Name]</f>
        <v>0</v>
      </c>
      <c r="B41" t="s">
        <v>276</v>
      </c>
      <c r="C41" t="str">
        <f>'Artificial Intelligence'!$A$39</f>
        <v>Risk and Governance</v>
      </c>
      <c r="D41" t="str">
        <f>'Artificial Intelligence'!A$46&amp;'Artificial Intelligence'!A47</f>
        <v>17a</v>
      </c>
      <c r="E41" t="str">
        <f>'Artificial Intelligence'!B$46&amp;'Artificial Intelligence'!B47</f>
        <v>What impact is AI having at your organization on the following risks (stated from a-e)? Please provide detail in the Comments column, including any mitigating measures or controls that are in place.Business Risk</v>
      </c>
      <c r="F41" t="str">
        <f>'Artificial Intelligence'!C47</f>
        <v>Select from the drop down menu</v>
      </c>
      <c r="G41">
        <f>'Artificial Intelligence'!D47</f>
        <v>0</v>
      </c>
      <c r="H41">
        <f>'Artificial Intelligence'!E47</f>
        <v>0</v>
      </c>
    </row>
    <row r="42" spans="1:8" x14ac:dyDescent="0.25">
      <c r="A42" cm="1">
        <f t="array" ref="A42">FRFIInfromation[FRFI Name]</f>
        <v>0</v>
      </c>
      <c r="B42" t="s">
        <v>276</v>
      </c>
      <c r="C42" t="str">
        <f>'Artificial Intelligence'!$A$39</f>
        <v>Risk and Governance</v>
      </c>
      <c r="D42" t="str">
        <f>'Artificial Intelligence'!A$46&amp;'Artificial Intelligence'!A48</f>
        <v>17b</v>
      </c>
      <c r="E42" t="str">
        <f>'Artificial Intelligence'!B$46&amp;'Artificial Intelligence'!B48</f>
        <v>What impact is AI having at your organization on the following risks (stated from a-e)? Please provide detail in the Comments column, including any mitigating measures or controls that are in place.Financial Resilience</v>
      </c>
      <c r="F42" t="str">
        <f>'Artificial Intelligence'!C48</f>
        <v>Select from the drop down menu</v>
      </c>
      <c r="G42">
        <f>'Artificial Intelligence'!D48</f>
        <v>0</v>
      </c>
      <c r="H42">
        <f>'Artificial Intelligence'!E48</f>
        <v>0</v>
      </c>
    </row>
    <row r="43" spans="1:8" x14ac:dyDescent="0.25">
      <c r="A43" cm="1">
        <f t="array" ref="A43">FRFIInfromation[FRFI Name]</f>
        <v>0</v>
      </c>
      <c r="B43" t="s">
        <v>276</v>
      </c>
      <c r="C43" t="str">
        <f>'Artificial Intelligence'!$A$39</f>
        <v>Risk and Governance</v>
      </c>
      <c r="D43" t="str">
        <f>'Artificial Intelligence'!A$46&amp;'Artificial Intelligence'!A49</f>
        <v>17c</v>
      </c>
      <c r="E43" t="str">
        <f>'Artificial Intelligence'!B$46&amp;'Artificial Intelligence'!B49</f>
        <v>What impact is AI having at your organization on the following risks (stated from a-e)? Please provide detail in the Comments column, including any mitigating measures or controls that are in place.Operational Resilience</v>
      </c>
      <c r="F43" t="str">
        <f>'Artificial Intelligence'!C49</f>
        <v>Select from the drop down menu</v>
      </c>
      <c r="G43">
        <f>'Artificial Intelligence'!D49</f>
        <v>0</v>
      </c>
      <c r="H43">
        <f>'Artificial Intelligence'!E49</f>
        <v>0</v>
      </c>
    </row>
    <row r="44" spans="1:8" x14ac:dyDescent="0.25">
      <c r="A44" cm="1">
        <f t="array" ref="A44">FRFIInfromation[FRFI Name]</f>
        <v>0</v>
      </c>
      <c r="B44" t="s">
        <v>276</v>
      </c>
      <c r="C44" t="str">
        <f>'Artificial Intelligence'!$A$39</f>
        <v>Risk and Governance</v>
      </c>
      <c r="D44" t="str">
        <f>'Artificial Intelligence'!A$46&amp;'Artificial Intelligence'!A50</f>
        <v>17d</v>
      </c>
      <c r="E44" t="str">
        <f>'Artificial Intelligence'!B$46&amp;'Artificial Intelligence'!B50</f>
        <v>What impact is AI having at your organization on the following risks (stated from a-e)? Please provide detail in the Comments column, including any mitigating measures or controls that are in place.Risk Governance</v>
      </c>
      <c r="F44" t="str">
        <f>'Artificial Intelligence'!C50</f>
        <v>Select from the drop down menu</v>
      </c>
      <c r="G44">
        <f>'Artificial Intelligence'!D50</f>
        <v>0</v>
      </c>
      <c r="H44">
        <f>'Artificial Intelligence'!E50</f>
        <v>0</v>
      </c>
    </row>
    <row r="45" spans="1:8" x14ac:dyDescent="0.25">
      <c r="A45" cm="1">
        <f t="array" ref="A45">FRFIInfromation[FRFI Name]</f>
        <v>0</v>
      </c>
      <c r="B45" t="s">
        <v>276</v>
      </c>
      <c r="C45" t="str">
        <f>'Artificial Intelligence'!$A$39</f>
        <v>Risk and Governance</v>
      </c>
      <c r="D45" t="str">
        <f>'Artificial Intelligence'!A$46&amp;'Artificial Intelligence'!A51</f>
        <v>17e</v>
      </c>
      <c r="E45" t="str">
        <f>'Artificial Intelligence'!B$46&amp;'Artificial Intelligence'!B51</f>
        <v>What impact is AI having at your organization on the following risks (stated from a-e)? Please provide detail in the Comments column, including any mitigating measures or controls that are in place.Transverse Risk</v>
      </c>
      <c r="F45" t="str">
        <f>'Artificial Intelligence'!C51</f>
        <v>Select from the drop down menu</v>
      </c>
      <c r="G45">
        <f>'Artificial Intelligence'!D51</f>
        <v>0</v>
      </c>
      <c r="H45">
        <f>'Artificial Intelligence'!E51</f>
        <v>0</v>
      </c>
    </row>
    <row r="46" spans="1:8" x14ac:dyDescent="0.25">
      <c r="A46" cm="1">
        <f t="array" ref="A46">FRFIInfromation[FRFI Name]</f>
        <v>0</v>
      </c>
      <c r="B46" t="s">
        <v>276</v>
      </c>
      <c r="C46" t="str">
        <f>'Artificial Intelligence'!$A$39</f>
        <v>Risk and Governance</v>
      </c>
      <c r="D46">
        <f>'Artificial Intelligence'!A52</f>
        <v>18</v>
      </c>
      <c r="E46" t="str">
        <f>'Artificial Intelligence'!B52</f>
        <v>How do you address bias in your organization's AI models? Select response from the dropdown menu.</v>
      </c>
      <c r="F46" t="str">
        <f>'Artificial Intelligence'!C52</f>
        <v>Select from the drop down menu</v>
      </c>
      <c r="G46">
        <f>'Artificial Intelligence'!D52</f>
        <v>0</v>
      </c>
      <c r="H46">
        <f>'Artificial Intelligence'!E52</f>
        <v>0</v>
      </c>
    </row>
    <row r="47" spans="1:8" x14ac:dyDescent="0.25">
      <c r="A47" cm="1">
        <f t="array" ref="A47">FRFIInfromation[FRFI Name]</f>
        <v>0</v>
      </c>
      <c r="B47" t="s">
        <v>276</v>
      </c>
      <c r="C47" t="str">
        <f>'Artificial Intelligence'!$A$39</f>
        <v>Risk and Governance</v>
      </c>
      <c r="D47">
        <f>D46</f>
        <v>18</v>
      </c>
      <c r="E47" t="str">
        <f>E46</f>
        <v>How do you address bias in your organization's AI models? Select response from the dropdown menu.</v>
      </c>
      <c r="F47" t="str">
        <f>'Artificial Intelligence'!C53</f>
        <v>Specify if Other in less than 250 words</v>
      </c>
      <c r="G47">
        <f>'Artificial Intelligence'!D53</f>
        <v>0</v>
      </c>
      <c r="H47">
        <f>'Artificial Intelligence'!E53</f>
        <v>0</v>
      </c>
    </row>
    <row r="48" spans="1:8" x14ac:dyDescent="0.25">
      <c r="A48" cm="1">
        <f t="array" ref="A48">FRFIInfromation[FRFI Name]</f>
        <v>0</v>
      </c>
      <c r="B48" t="s">
        <v>276</v>
      </c>
      <c r="C48" t="str">
        <f>'Artificial Intelligence'!$A$39</f>
        <v>Risk and Governance</v>
      </c>
      <c r="D48">
        <f>'Artificial Intelligence'!A54</f>
        <v>19</v>
      </c>
      <c r="E48" t="str">
        <f>'Artificial Intelligence'!B54</f>
        <v>Are there policies and procedures present that specifically target AI data governance and quality?  Please provide detail in the Comments column.</v>
      </c>
      <c r="F48" t="str">
        <f>'Artificial Intelligence'!C54</f>
        <v>Select from the drop down menu</v>
      </c>
      <c r="G48">
        <f>'Artificial Intelligence'!D54</f>
        <v>0</v>
      </c>
      <c r="H48">
        <f>'Artificial Intelligence'!E54</f>
        <v>0</v>
      </c>
    </row>
    <row r="49" spans="1:8" x14ac:dyDescent="0.25">
      <c r="A49" cm="1">
        <f t="array" ref="A49">FRFIInfromation[FRFI Name]</f>
        <v>0</v>
      </c>
      <c r="B49" t="s">
        <v>276</v>
      </c>
      <c r="C49" t="str">
        <f>'Artificial Intelligence'!$A$39</f>
        <v>Risk and Governance</v>
      </c>
      <c r="D49">
        <f>'Artificial Intelligence'!A55</f>
        <v>20</v>
      </c>
      <c r="E49" t="str">
        <f>'Artificial Intelligence'!B55</f>
        <v>Are there any data elements that are deliberately excluded from the models due to privacy/human rights concerns? Please provide detail in the Comments column.</v>
      </c>
      <c r="F49" t="str">
        <f>'Artificial Intelligence'!C55</f>
        <v>Select from the drop down menu</v>
      </c>
      <c r="G49">
        <f>'Artificial Intelligence'!D55</f>
        <v>0</v>
      </c>
      <c r="H49">
        <f>'Artificial Intelligence'!E55</f>
        <v>0</v>
      </c>
    </row>
    <row r="50" spans="1:8" x14ac:dyDescent="0.25">
      <c r="A50" cm="1">
        <f t="array" ref="A50">FRFIInfromation[FRFI Name]</f>
        <v>0</v>
      </c>
      <c r="B50" t="s">
        <v>276</v>
      </c>
      <c r="C50" t="str">
        <f>'Artificial Intelligence'!$A$39</f>
        <v>Risk and Governance</v>
      </c>
      <c r="D50">
        <f>'Artificial Intelligence'!A56</f>
        <v>21</v>
      </c>
      <c r="E50" t="str">
        <f>'Artificial Intelligence'!B56</f>
        <v>Are synthetic data being leveraged to train AI models within your organization?</v>
      </c>
      <c r="F50" t="str">
        <f>'Artificial Intelligence'!C56</f>
        <v>Select from the drop down menu</v>
      </c>
      <c r="G50">
        <f>'Artificial Intelligence'!D56</f>
        <v>0</v>
      </c>
      <c r="H50">
        <f>'Artificial Intelligence'!E56</f>
        <v>0</v>
      </c>
    </row>
    <row r="51" spans="1:8" x14ac:dyDescent="0.25">
      <c r="A51" cm="1">
        <f t="array" ref="A51">FRFIInfromation[FRFI Name]</f>
        <v>0</v>
      </c>
      <c r="B51" t="s">
        <v>276</v>
      </c>
      <c r="C51" t="str">
        <f>'Artificial Intelligence'!$A$39</f>
        <v>Risk and Governance</v>
      </c>
      <c r="D51">
        <f>'Artificial Intelligence'!A57</f>
        <v>22</v>
      </c>
      <c r="E51" t="str">
        <f>'Artificial Intelligence'!B57</f>
        <v>If synthetic data is used, for what purposes? Select response from the dropdown menu.</v>
      </c>
      <c r="F51">
        <f>'Artificial Intelligence'!C57</f>
        <v>1</v>
      </c>
      <c r="G51">
        <f>'Artificial Intelligence'!D57</f>
        <v>0</v>
      </c>
      <c r="H51">
        <f>'Artificial Intelligence'!E57</f>
        <v>0</v>
      </c>
    </row>
    <row r="52" spans="1:8" x14ac:dyDescent="0.25">
      <c r="A52" cm="1">
        <f t="array" ref="A52">FRFIInfromation[FRFI Name]</f>
        <v>0</v>
      </c>
      <c r="B52" t="s">
        <v>276</v>
      </c>
      <c r="C52" t="str">
        <f>'Artificial Intelligence'!$A$39</f>
        <v>Risk and Governance</v>
      </c>
      <c r="D52">
        <f t="shared" ref="D52:E54" si="6">D51</f>
        <v>22</v>
      </c>
      <c r="E52" t="str">
        <f t="shared" si="6"/>
        <v>If synthetic data is used, for what purposes? Select response from the dropdown menu.</v>
      </c>
      <c r="F52">
        <f>'Artificial Intelligence'!C58</f>
        <v>2</v>
      </c>
      <c r="G52">
        <f>'Artificial Intelligence'!D58</f>
        <v>0</v>
      </c>
      <c r="H52">
        <f>'Artificial Intelligence'!E58</f>
        <v>0</v>
      </c>
    </row>
    <row r="53" spans="1:8" x14ac:dyDescent="0.25">
      <c r="A53" cm="1">
        <f t="array" ref="A53">FRFIInfromation[FRFI Name]</f>
        <v>0</v>
      </c>
      <c r="B53" t="s">
        <v>276</v>
      </c>
      <c r="C53" t="str">
        <f>'Artificial Intelligence'!$A$39</f>
        <v>Risk and Governance</v>
      </c>
      <c r="D53">
        <f t="shared" si="6"/>
        <v>22</v>
      </c>
      <c r="E53" t="str">
        <f t="shared" si="6"/>
        <v>If synthetic data is used, for what purposes? Select response from the dropdown menu.</v>
      </c>
      <c r="F53">
        <f>'Artificial Intelligence'!C59</f>
        <v>3</v>
      </c>
      <c r="G53">
        <f>'Artificial Intelligence'!D59</f>
        <v>0</v>
      </c>
      <c r="H53">
        <f>'Artificial Intelligence'!E59</f>
        <v>0</v>
      </c>
    </row>
    <row r="54" spans="1:8" x14ac:dyDescent="0.25">
      <c r="A54" cm="1">
        <f t="array" ref="A54">FRFIInfromation[FRFI Name]</f>
        <v>0</v>
      </c>
      <c r="B54" t="s">
        <v>276</v>
      </c>
      <c r="C54" t="str">
        <f>'Artificial Intelligence'!$A$39</f>
        <v>Risk and Governance</v>
      </c>
      <c r="D54">
        <f t="shared" si="6"/>
        <v>22</v>
      </c>
      <c r="E54" t="str">
        <f t="shared" si="6"/>
        <v>If synthetic data is used, for what purposes? Select response from the dropdown menu.</v>
      </c>
      <c r="F54" t="str">
        <f>'Artificial Intelligence'!C60</f>
        <v>Specify if Other in less than 250 words</v>
      </c>
      <c r="G54">
        <f>'Artificial Intelligence'!D60</f>
        <v>0</v>
      </c>
      <c r="H54">
        <f>'Artificial Intelligence'!E60</f>
        <v>0</v>
      </c>
    </row>
    <row r="55" spans="1:8" x14ac:dyDescent="0.25">
      <c r="A55" cm="1">
        <f t="array" ref="A55">FRFIInfromation[FRFI Name]</f>
        <v>0</v>
      </c>
      <c r="B55" t="s">
        <v>276</v>
      </c>
      <c r="C55" t="str">
        <f>'Artificial Intelligence'!$A$39</f>
        <v>Risk and Governance</v>
      </c>
      <c r="D55">
        <f>'Artificial Intelligence'!A61</f>
        <v>23</v>
      </c>
      <c r="E55" t="str">
        <f>'Artificial Intelligence'!B61</f>
        <v>Does the current data and privacy consent signed by the consumer include a provision to use the data for AI purposes? Please provide detail in the Comments column.</v>
      </c>
      <c r="F55" t="str">
        <f>'Artificial Intelligence'!C61</f>
        <v>Select from the drop down menu</v>
      </c>
      <c r="G55">
        <f>'Artificial Intelligence'!D61</f>
        <v>0</v>
      </c>
      <c r="H55">
        <f>'Artificial Intelligence'!E61</f>
        <v>0</v>
      </c>
    </row>
    <row r="56" spans="1:8" x14ac:dyDescent="0.25">
      <c r="A56" cm="1">
        <f t="array" ref="A56">FRFIInfromation[FRFI Name]</f>
        <v>0</v>
      </c>
      <c r="B56" t="s">
        <v>276</v>
      </c>
      <c r="C56" t="str">
        <f>'Artificial Intelligence'!$A$39</f>
        <v>Risk and Governance</v>
      </c>
      <c r="D56">
        <f>'Artificial Intelligence'!A62</f>
        <v>24</v>
      </c>
      <c r="E56" t="str">
        <f>'Artificial Intelligence'!B62</f>
        <v>Does your organization conduct risk assessment on the impact of each AI use case on people, process and technology? Please provide detail in the Comments column.</v>
      </c>
      <c r="F56" t="str">
        <f>'Artificial Intelligence'!C62</f>
        <v>Select from the drop down menu</v>
      </c>
      <c r="G56">
        <f>'Artificial Intelligence'!D62</f>
        <v>0</v>
      </c>
      <c r="H56">
        <f>'Artificial Intelligence'!E62</f>
        <v>0</v>
      </c>
    </row>
    <row r="57" spans="1:8" x14ac:dyDescent="0.25">
      <c r="A57" cm="1">
        <f t="array" ref="A57">FRFIInfromation[FRFI Name]</f>
        <v>0</v>
      </c>
      <c r="B57" t="s">
        <v>276</v>
      </c>
      <c r="C57" t="str">
        <f>'Artificial Intelligence'!$A$39</f>
        <v>Risk and Governance</v>
      </c>
      <c r="D57">
        <f>'Artificial Intelligence'!A63</f>
        <v>25</v>
      </c>
      <c r="E57" t="str">
        <f>'Artificial Intelligence'!B63</f>
        <v xml:space="preserve">What safeguards or contingencies are in place to deal with AI model failure? Select response from the dropdown menu. </v>
      </c>
      <c r="F57">
        <f>'Artificial Intelligence'!C63</f>
        <v>1</v>
      </c>
      <c r="G57">
        <f>'Artificial Intelligence'!D63</f>
        <v>0</v>
      </c>
      <c r="H57">
        <f>'Artificial Intelligence'!E63</f>
        <v>0</v>
      </c>
    </row>
    <row r="58" spans="1:8" x14ac:dyDescent="0.25">
      <c r="A58" cm="1">
        <f t="array" ref="A58">FRFIInfromation[FRFI Name]</f>
        <v>0</v>
      </c>
      <c r="B58" t="s">
        <v>276</v>
      </c>
      <c r="C58" t="str">
        <f>'Artificial Intelligence'!$A$39</f>
        <v>Risk and Governance</v>
      </c>
      <c r="D58">
        <f t="shared" ref="D58:E60" si="7">D57</f>
        <v>25</v>
      </c>
      <c r="E58" t="str">
        <f t="shared" si="7"/>
        <v xml:space="preserve">What safeguards or contingencies are in place to deal with AI model failure? Select response from the dropdown menu. </v>
      </c>
      <c r="F58">
        <f>'Artificial Intelligence'!C64</f>
        <v>2</v>
      </c>
      <c r="G58">
        <f>'Artificial Intelligence'!D64</f>
        <v>0</v>
      </c>
      <c r="H58">
        <f>'Artificial Intelligence'!E64</f>
        <v>0</v>
      </c>
    </row>
    <row r="59" spans="1:8" x14ac:dyDescent="0.25">
      <c r="A59" cm="1">
        <f t="array" ref="A59">FRFIInfromation[FRFI Name]</f>
        <v>0</v>
      </c>
      <c r="B59" t="s">
        <v>276</v>
      </c>
      <c r="C59" t="str">
        <f>'Artificial Intelligence'!$A$39</f>
        <v>Risk and Governance</v>
      </c>
      <c r="D59">
        <f t="shared" si="7"/>
        <v>25</v>
      </c>
      <c r="E59" t="str">
        <f t="shared" si="7"/>
        <v xml:space="preserve">What safeguards or contingencies are in place to deal with AI model failure? Select response from the dropdown menu. </v>
      </c>
      <c r="F59">
        <f>'Artificial Intelligence'!C65</f>
        <v>3</v>
      </c>
      <c r="G59">
        <f>'Artificial Intelligence'!D65</f>
        <v>0</v>
      </c>
      <c r="H59">
        <f>'Artificial Intelligence'!E65</f>
        <v>0</v>
      </c>
    </row>
    <row r="60" spans="1:8" x14ac:dyDescent="0.25">
      <c r="A60" cm="1">
        <f t="array" ref="A60">FRFIInfromation[FRFI Name]</f>
        <v>0</v>
      </c>
      <c r="B60" t="s">
        <v>276</v>
      </c>
      <c r="C60" t="str">
        <f>'Artificial Intelligence'!$A$39</f>
        <v>Risk and Governance</v>
      </c>
      <c r="D60">
        <f t="shared" si="7"/>
        <v>25</v>
      </c>
      <c r="E60" t="str">
        <f t="shared" si="7"/>
        <v xml:space="preserve">What safeguards or contingencies are in place to deal with AI model failure? Select response from the dropdown menu. </v>
      </c>
      <c r="F60" t="str">
        <f>'Artificial Intelligence'!C66</f>
        <v>Specify if Other in less than 250 words</v>
      </c>
      <c r="G60">
        <f>'Artificial Intelligence'!D66</f>
        <v>0</v>
      </c>
      <c r="H60">
        <f>'Artificial Intelligence'!E66</f>
        <v>0</v>
      </c>
    </row>
    <row r="61" spans="1:8" x14ac:dyDescent="0.25">
      <c r="A61" cm="1">
        <f t="array" ref="A61">FRFIInfromation[FRFI Name]</f>
        <v>0</v>
      </c>
      <c r="B61" t="s">
        <v>276</v>
      </c>
      <c r="C61" t="str">
        <f>'Artificial Intelligence'!$A$39</f>
        <v>Risk and Governance</v>
      </c>
      <c r="D61">
        <f>'Artificial Intelligence'!A67</f>
        <v>26</v>
      </c>
      <c r="E61" t="str">
        <f>'Artificial Intelligence'!B67</f>
        <v>To what extent are control functions (Legal, Compliance, Privacy, etc.) as part of the AI model lifecycle? Please provide detail in the Comments column.</v>
      </c>
      <c r="F61" t="str">
        <f>'Artificial Intelligence'!C67</f>
        <v>Select from drop down menu</v>
      </c>
      <c r="G61">
        <f>'Artificial Intelligence'!D67</f>
        <v>0</v>
      </c>
      <c r="H61">
        <f>'Artificial Intelligence'!E67</f>
        <v>0</v>
      </c>
    </row>
    <row r="62" spans="1:8" x14ac:dyDescent="0.25">
      <c r="A62" cm="1">
        <f t="array" ref="A62">FRFIInfromation[FRFI Name]</f>
        <v>0</v>
      </c>
      <c r="B62" t="s">
        <v>276</v>
      </c>
      <c r="C62" t="str">
        <f>'Artificial Intelligence'!$A$39</f>
        <v>Risk and Governance</v>
      </c>
      <c r="D62">
        <f>'Artificial Intelligence'!A68</f>
        <v>27</v>
      </c>
      <c r="E62" t="str">
        <f>'Artificial Intelligence'!B68</f>
        <v>How are limitations of each AI model understood and documented?</v>
      </c>
      <c r="F62" t="str">
        <f>'Artificial Intelligence'!C68</f>
        <v>Open ended response in less than 250 words</v>
      </c>
      <c r="G62">
        <f>'Artificial Intelligence'!D68</f>
        <v>0</v>
      </c>
      <c r="H62">
        <f>'Artificial Intelligence'!E68</f>
        <v>0</v>
      </c>
    </row>
    <row r="63" spans="1:8" x14ac:dyDescent="0.25">
      <c r="A63" cm="1">
        <f t="array" ref="A63">FRFIInfromation[FRFI Name]</f>
        <v>0</v>
      </c>
      <c r="B63" t="s">
        <v>276</v>
      </c>
      <c r="C63" t="str">
        <f>'Artificial Intelligence'!$A$39</f>
        <v>Risk and Governance</v>
      </c>
      <c r="D63">
        <f>'Artificial Intelligence'!A69</f>
        <v>28</v>
      </c>
      <c r="E63" t="str">
        <f>'Artificial Intelligence'!B69</f>
        <v>What actions are taken to regularly assess the AI models' behavior and potential deviations from expected outcomes?</v>
      </c>
      <c r="F63" t="str">
        <f>'Artificial Intelligence'!C69</f>
        <v>Open ended response in less than 250 words</v>
      </c>
      <c r="G63">
        <f>'Artificial Intelligence'!D69</f>
        <v>0</v>
      </c>
      <c r="H63">
        <f>'Artificial Intelligence'!E69</f>
        <v>0</v>
      </c>
    </row>
    <row r="64" spans="1:8" x14ac:dyDescent="0.25">
      <c r="A64" cm="1">
        <f t="array" ref="A64">FRFIInfromation[FRFI Name]</f>
        <v>0</v>
      </c>
      <c r="B64" t="s">
        <v>276</v>
      </c>
      <c r="C64" t="str">
        <f>'Artificial Intelligence'!$A$39</f>
        <v>Risk and Governance</v>
      </c>
      <c r="D64">
        <f>'Artificial Intelligence'!A70</f>
        <v>29</v>
      </c>
      <c r="E64" t="str">
        <f>'Artificial Intelligence'!B70</f>
        <v>Are potential risks arising from use of open-source libraries and models addressed within your organization's risk governance framework? Please provide detail in the Comments column.</v>
      </c>
      <c r="F64" t="str">
        <f>'Artificial Intelligence'!C70</f>
        <v>Select from the drop down menu</v>
      </c>
      <c r="G64">
        <f>'Artificial Intelligence'!D70</f>
        <v>0</v>
      </c>
      <c r="H64">
        <f>'Artificial Intelligence'!E70</f>
        <v>0</v>
      </c>
    </row>
    <row r="65" spans="1:8" x14ac:dyDescent="0.25">
      <c r="A65" cm="1">
        <f t="array" ref="A65">FRFIInfromation[FRFI Name]</f>
        <v>0</v>
      </c>
      <c r="B65" t="s">
        <v>276</v>
      </c>
      <c r="C65" t="str">
        <f>'Artificial Intelligence'!$A$39</f>
        <v>Risk and Governance</v>
      </c>
      <c r="D65">
        <f>'Artificial Intelligence'!A71</f>
        <v>30</v>
      </c>
      <c r="E65" t="str">
        <f>'Artificial Intelligence'!B71</f>
        <v>Are third parties compliant with your organization's standards, policies, and procedures?</v>
      </c>
      <c r="F65" t="str">
        <f>'Artificial Intelligence'!C71</f>
        <v>Select from the drop down menu</v>
      </c>
      <c r="G65">
        <f>'Artificial Intelligence'!D71</f>
        <v>0</v>
      </c>
      <c r="H65">
        <f>'Artificial Intelligence'!E71</f>
        <v>0</v>
      </c>
    </row>
    <row r="66" spans="1:8" x14ac:dyDescent="0.25">
      <c r="A66" cm="1">
        <f t="array" ref="A66">FRFIInfromation[FRFI Name]</f>
        <v>0</v>
      </c>
      <c r="B66" t="s">
        <v>276</v>
      </c>
      <c r="C66" t="str">
        <f>'Artificial Intelligence'!$A$39</f>
        <v>Risk and Governance</v>
      </c>
      <c r="D66">
        <f>'Artificial Intelligence'!A72</f>
        <v>31</v>
      </c>
      <c r="E66" t="str">
        <f>'Artificial Intelligence'!B72</f>
        <v>Do you have specific controls used to test and verify Generative AI models? Please provide detail in the Comments column.</v>
      </c>
      <c r="F66" t="str">
        <f>'Artificial Intelligence'!C72</f>
        <v>Select from the drop down menu</v>
      </c>
      <c r="G66">
        <f>'Artificial Intelligence'!D72</f>
        <v>0</v>
      </c>
      <c r="H66">
        <f>'Artificial Intelligence'!E72</f>
        <v>0</v>
      </c>
    </row>
    <row r="67" spans="1:8" x14ac:dyDescent="0.25">
      <c r="A67" cm="1">
        <f t="array" ref="A67">FRFIInfromation[FRFI Name]</f>
        <v>0</v>
      </c>
      <c r="B67" t="s">
        <v>276</v>
      </c>
      <c r="C67" t="str">
        <f>'Artificial Intelligence'!$A$39</f>
        <v>Risk and Governance</v>
      </c>
      <c r="D67">
        <f>'Artificial Intelligence'!A73</f>
        <v>32</v>
      </c>
      <c r="E67" t="str">
        <f>'Artificial Intelligence'!B73</f>
        <v>What type of risk assessment do you conduct to identify potential cyber and privacy issues for the use and/or implementation of generative AI? Please provide detail in the Comments column.</v>
      </c>
      <c r="F67" t="str">
        <f>'Artificial Intelligence'!C73</f>
        <v>Open ended response in less than 250 words</v>
      </c>
      <c r="G67">
        <f>'Artificial Intelligence'!D73</f>
        <v>0</v>
      </c>
      <c r="H67">
        <f>'Artificial Intelligence'!E73</f>
        <v>0</v>
      </c>
    </row>
    <row r="68" spans="1:8" x14ac:dyDescent="0.25">
      <c r="A68" cm="1">
        <f t="array" ref="A68">FRFIInfromation[FRFI Name]</f>
        <v>0</v>
      </c>
      <c r="B68" t="s">
        <v>276</v>
      </c>
      <c r="C68" t="str">
        <f>'Artificial Intelligence'!$A$39</f>
        <v>Risk and Governance</v>
      </c>
      <c r="D68">
        <f>'Artificial Intelligence'!A74</f>
        <v>33</v>
      </c>
      <c r="E68" t="str">
        <f>'Artificial Intelligence'!B74</f>
        <v>Do you allow employees to use public 3rd party generative AI tools such as Open AI's GPT? Please list all generative AI tools used in the Comments column.</v>
      </c>
      <c r="F68" t="str">
        <f>'Artificial Intelligence'!C74</f>
        <v>Select from the drop down menu</v>
      </c>
      <c r="G68">
        <f>'Artificial Intelligence'!D74</f>
        <v>0</v>
      </c>
      <c r="H68">
        <f>'Artificial Intelligence'!E74</f>
        <v>0</v>
      </c>
    </row>
    <row r="69" spans="1:8" x14ac:dyDescent="0.25">
      <c r="A69" cm="1">
        <f t="array" ref="A69">FRFIInfromation[FRFI Name]</f>
        <v>0</v>
      </c>
      <c r="B69" t="s">
        <v>276</v>
      </c>
      <c r="C69" t="str">
        <f>'Artificial Intelligence'!$A$39</f>
        <v>Risk and Governance</v>
      </c>
      <c r="D69">
        <f>'Artificial Intelligence'!A75</f>
        <v>34</v>
      </c>
      <c r="E69" t="str">
        <f>'Artificial Intelligence'!B75</f>
        <v>If applicable based on question 33, what controls or policies are present or being developed on the usage of public 3rd party generative AI tools such as Open AI's GPT by employees?</v>
      </c>
      <c r="F69" t="str">
        <f>'Artificial Intelligence'!C75</f>
        <v>Open ended response in less than 250 words</v>
      </c>
      <c r="G69">
        <f>'Artificial Intelligence'!D75</f>
        <v>0</v>
      </c>
      <c r="H69">
        <f>'Artificial Intelligence'!E75</f>
        <v>0</v>
      </c>
    </row>
    <row r="70" spans="1:8" x14ac:dyDescent="0.25">
      <c r="A70" cm="1">
        <f t="array" ref="A70">FRFIInfromation[FRFI Name]</f>
        <v>0</v>
      </c>
      <c r="B70" t="s">
        <v>276</v>
      </c>
      <c r="C70" t="str">
        <f>'Artificial Intelligence'!$A$39</f>
        <v>Risk and Governance</v>
      </c>
      <c r="D70">
        <f>'Artificial Intelligence'!A76</f>
        <v>35</v>
      </c>
      <c r="E70" t="str">
        <f>'Artificial Intelligence'!B76</f>
        <v>Is explainability a requirement for all AI models? Please provide details in the Comments column.</v>
      </c>
      <c r="F70" t="str">
        <f>'Artificial Intelligence'!C76</f>
        <v>Select from the drop down menu</v>
      </c>
      <c r="G70">
        <f>'Artificial Intelligence'!D76</f>
        <v>0</v>
      </c>
      <c r="H70">
        <f>'Artificial Intelligence'!E76</f>
        <v>0</v>
      </c>
    </row>
    <row r="71" spans="1:8" x14ac:dyDescent="0.25">
      <c r="A71" cm="1">
        <f t="array" ref="A71">FRFIInfromation[FRFI Name]</f>
        <v>0</v>
      </c>
      <c r="B71" t="s">
        <v>276</v>
      </c>
      <c r="C71" t="str">
        <f>'Artificial Intelligence'!$A$39</f>
        <v>Risk and Governance</v>
      </c>
      <c r="D71">
        <f>'Artificial Intelligence'!A77</f>
        <v>36</v>
      </c>
      <c r="E71" t="str">
        <f>'Artificial Intelligence'!B77</f>
        <v>Is there a cyber strategy that takes AI trustworthiness, AI ethics and any related issues into consideration? Please provide detail in the Comments column.</v>
      </c>
      <c r="F71" t="str">
        <f>'Artificial Intelligence'!C77</f>
        <v>Select from the drop down menu</v>
      </c>
      <c r="G71">
        <f>'Artificial Intelligence'!D77</f>
        <v>0</v>
      </c>
      <c r="H71">
        <f>'Artificial Intelligence'!E77</f>
        <v>0</v>
      </c>
    </row>
    <row r="72" spans="1:8" x14ac:dyDescent="0.25">
      <c r="A72" cm="1">
        <f t="array" ref="A72">FRFIInfromation[FRFI Name]</f>
        <v>0</v>
      </c>
      <c r="B72" t="s">
        <v>276</v>
      </c>
      <c r="C72" t="str">
        <f>'Artificial Intelligence'!$A$39</f>
        <v>Risk and Governance</v>
      </c>
      <c r="D72">
        <f>'Artificial Intelligence'!A78</f>
        <v>37</v>
      </c>
      <c r="E72" t="str">
        <f>'Artificial Intelligence'!B78</f>
        <v>Is secure by design approach followed when AI applications are developed or deployed by your organization? Please provide detail in the Comments column.</v>
      </c>
      <c r="F72" t="str">
        <f>'Artificial Intelligence'!C78</f>
        <v>Select from the drop down menu</v>
      </c>
      <c r="G72">
        <f>'Artificial Intelligence'!D78</f>
        <v>0</v>
      </c>
      <c r="H72">
        <f>'Artificial Intelligence'!E78</f>
        <v>0</v>
      </c>
    </row>
    <row r="73" spans="1:8" x14ac:dyDescent="0.25">
      <c r="A73" cm="1">
        <f t="array" ref="A73">FRFIInfromation[FRFI Name]</f>
        <v>0</v>
      </c>
      <c r="B73" t="s">
        <v>276</v>
      </c>
      <c r="C73" t="str">
        <f>'Artificial Intelligence'!$A$39</f>
        <v>Risk and Governance</v>
      </c>
      <c r="D73">
        <f>'Artificial Intelligence'!A79</f>
        <v>38</v>
      </c>
      <c r="E73" t="str">
        <f>'Artificial Intelligence'!B79</f>
        <v xml:space="preserve">What are the standards and best practices followed by your organization for the security and privacy protection of customer data used in the AI applications? </v>
      </c>
      <c r="F73" t="str">
        <f>'Artificial Intelligence'!C79</f>
        <v>Open ended response in less than 250 words</v>
      </c>
      <c r="G73">
        <f>'Artificial Intelligence'!D79</f>
        <v>0</v>
      </c>
      <c r="H73">
        <f>'Artificial Intelligence'!E79</f>
        <v>0</v>
      </c>
    </row>
    <row r="74" spans="1:8" x14ac:dyDescent="0.25">
      <c r="A74" cm="1">
        <f t="array" ref="A74">FRFIInfromation[FRFI Name]</f>
        <v>0</v>
      </c>
      <c r="B74" t="s">
        <v>276</v>
      </c>
      <c r="C74" t="str">
        <f>'Artificial Intelligence'!$A$39</f>
        <v>Risk and Governance</v>
      </c>
      <c r="D74">
        <f>'Artificial Intelligence'!A80</f>
        <v>39</v>
      </c>
      <c r="E74" t="str">
        <f>'Artificial Intelligence'!B80</f>
        <v xml:space="preserve">Do you proactively inform or educate customers of the application of AI/ML within your organization and impact to them? Please provide details of the approach you take when reaching out to customers, including frequency of reachouts in the Comments column. </v>
      </c>
      <c r="F74" t="str">
        <f>'Artificial Intelligence'!C80</f>
        <v>Select from the drop down menu</v>
      </c>
      <c r="G74">
        <f>'Artificial Intelligence'!D80</f>
        <v>0</v>
      </c>
      <c r="H74">
        <f>'Artificial Intelligence'!E80</f>
        <v>0</v>
      </c>
    </row>
    <row r="75" spans="1:8" x14ac:dyDescent="0.25">
      <c r="A75" cm="1">
        <f t="array" ref="A75">FRFIInfromation[FRFI Name]</f>
        <v>0</v>
      </c>
      <c r="B75" t="s">
        <v>12</v>
      </c>
      <c r="C75" t="str">
        <f>'Quantum Computing'!$A$2</f>
        <v>Quantum Computing</v>
      </c>
      <c r="D75">
        <f>'Quantum Computing'!A4</f>
        <v>40</v>
      </c>
      <c r="E75" t="str">
        <f>'Quantum Computing'!B4</f>
        <v>Is your organization involved in any quantum computing activities?</v>
      </c>
      <c r="F75" t="str">
        <f>'Quantum Computing'!C4</f>
        <v>Select from the drop down menu</v>
      </c>
      <c r="G75">
        <f>'Quantum Computing'!D4</f>
        <v>0</v>
      </c>
      <c r="H75">
        <f>'Quantum Computing'!E4</f>
        <v>0</v>
      </c>
    </row>
    <row r="76" spans="1:8" x14ac:dyDescent="0.25">
      <c r="A76" cm="1">
        <f t="array" ref="A76">FRFIInfromation[FRFI Name]</f>
        <v>0</v>
      </c>
      <c r="B76" t="s">
        <v>12</v>
      </c>
      <c r="C76" t="str">
        <f>'Quantum Computing'!$A$2</f>
        <v>Quantum Computing</v>
      </c>
      <c r="D76">
        <f>'Quantum Computing'!A5</f>
        <v>41</v>
      </c>
      <c r="E76" t="str">
        <f>'Quantum Computing'!B5</f>
        <v>If answered yes to question 40, please provide further information or describe the three most significant activities.</v>
      </c>
      <c r="F76">
        <f>'Quantum Computing'!C5</f>
        <v>1</v>
      </c>
      <c r="G76">
        <f>'Quantum Computing'!D5</f>
        <v>0</v>
      </c>
      <c r="H76">
        <f>'Quantum Computing'!E5</f>
        <v>0</v>
      </c>
    </row>
    <row r="77" spans="1:8" x14ac:dyDescent="0.25">
      <c r="A77" cm="1">
        <f t="array" ref="A77">FRFIInfromation[FRFI Name]</f>
        <v>0</v>
      </c>
      <c r="B77" t="s">
        <v>12</v>
      </c>
      <c r="C77" t="str">
        <f>'Quantum Computing'!$A$2</f>
        <v>Quantum Computing</v>
      </c>
      <c r="D77">
        <f>D76</f>
        <v>41</v>
      </c>
      <c r="E77" t="str">
        <f>E76</f>
        <v>If answered yes to question 40, please provide further information or describe the three most significant activities.</v>
      </c>
      <c r="F77">
        <f>'Quantum Computing'!C6</f>
        <v>2</v>
      </c>
      <c r="G77">
        <f>'Quantum Computing'!D6</f>
        <v>0</v>
      </c>
      <c r="H77">
        <f>'Quantum Computing'!E6</f>
        <v>0</v>
      </c>
    </row>
    <row r="78" spans="1:8" x14ac:dyDescent="0.25">
      <c r="A78" cm="1">
        <f t="array" ref="A78">FRFIInfromation[FRFI Name]</f>
        <v>0</v>
      </c>
      <c r="B78" t="s">
        <v>12</v>
      </c>
      <c r="C78" t="str">
        <f>'Quantum Computing'!$A$2</f>
        <v>Quantum Computing</v>
      </c>
      <c r="D78">
        <f>D77</f>
        <v>41</v>
      </c>
      <c r="E78" t="str">
        <f>E77</f>
        <v>If answered yes to question 40, please provide further information or describe the three most significant activities.</v>
      </c>
      <c r="F78">
        <f>'Quantum Computing'!C7</f>
        <v>3</v>
      </c>
      <c r="G78">
        <f>'Quantum Computing'!D7</f>
        <v>0</v>
      </c>
      <c r="H78">
        <f>'Quantum Computing'!E7</f>
        <v>0</v>
      </c>
    </row>
    <row r="79" spans="1:8" x14ac:dyDescent="0.25">
      <c r="A79" cm="1">
        <f t="array" ref="A79">FRFIInfromation[FRFI Name]</f>
        <v>0</v>
      </c>
      <c r="B79" t="s">
        <v>12</v>
      </c>
      <c r="C79" t="str">
        <f>'Quantum Computing'!$A$2</f>
        <v>Quantum Computing</v>
      </c>
      <c r="D79">
        <f>'Quantum Computing'!A8</f>
        <v>42</v>
      </c>
      <c r="E79" t="str">
        <f>'Quantum Computing'!B8</f>
        <v>How many Full Time Equivalents (FTEs) are working on quantum computing at your organization?</v>
      </c>
      <c r="F79" t="str">
        <f>'Quantum Computing'!C8</f>
        <v>Select from the drop down menu</v>
      </c>
      <c r="G79">
        <f>'Quantum Computing'!D8</f>
        <v>0</v>
      </c>
      <c r="H79">
        <f>'Quantum Computing'!E8</f>
        <v>0</v>
      </c>
    </row>
    <row r="80" spans="1:8" x14ac:dyDescent="0.25">
      <c r="A80" cm="1">
        <f t="array" ref="A80">FRFIInfromation[FRFI Name]</f>
        <v>0</v>
      </c>
      <c r="B80" t="s">
        <v>12</v>
      </c>
      <c r="C80" t="str">
        <f>'Quantum Computing'!$A$2</f>
        <v>Quantum Computing</v>
      </c>
      <c r="D80">
        <f>'Quantum Computing'!A9</f>
        <v>43</v>
      </c>
      <c r="E80" t="str">
        <f>'Quantum Computing'!B9</f>
        <v>Does your organization have a cyber strategy that addresses quantum computing risks?</v>
      </c>
      <c r="F80" t="str">
        <f>'Quantum Computing'!C9</f>
        <v>Select from the drop down menu</v>
      </c>
      <c r="G80">
        <f>'Quantum Computing'!D9</f>
        <v>0</v>
      </c>
      <c r="H80">
        <f>'Quantum Computing'!E9</f>
        <v>0</v>
      </c>
    </row>
    <row r="81" spans="1:8" x14ac:dyDescent="0.25">
      <c r="A81" cm="1">
        <f t="array" ref="A81">FRFIInfromation[FRFI Name]</f>
        <v>0</v>
      </c>
      <c r="B81" t="s">
        <v>12</v>
      </c>
      <c r="C81" t="str">
        <f>'Quantum Computing'!$A$2</f>
        <v>Quantum Computing</v>
      </c>
      <c r="D81">
        <f>'Quantum Computing'!A10</f>
        <v>44</v>
      </c>
      <c r="E81" t="str">
        <f>'Quantum Computing'!B10</f>
        <v xml:space="preserve">Has your organization conducted or planned to conduct an assessment to determine an inventory of applications, services, data repositories that could potentially be adversely affected by malicious usage of quantum computing?
</v>
      </c>
      <c r="F81" t="str">
        <f>'Quantum Computing'!C10</f>
        <v>Select from the drop down menu</v>
      </c>
      <c r="G81">
        <f>'Quantum Computing'!D10</f>
        <v>0</v>
      </c>
      <c r="H81">
        <f>'Quantum Computing'!E10</f>
        <v>0</v>
      </c>
    </row>
    <row r="82" spans="1:8" x14ac:dyDescent="0.25">
      <c r="A82" cm="1">
        <f t="array" ref="A82">FRFIInfromation[FRFI Name]</f>
        <v>0</v>
      </c>
      <c r="B82" t="s">
        <v>12</v>
      </c>
      <c r="C82" t="str">
        <f>'Quantum Computing'!$A$2</f>
        <v>Quantum Computing</v>
      </c>
      <c r="D82">
        <f>'Quantum Computing'!A11</f>
        <v>45</v>
      </c>
      <c r="E82" t="str">
        <f>'Quantum Computing'!B11</f>
        <v>If answered yes to question 44, please provide an estimated timeline (start and end date) for the assessment.</v>
      </c>
      <c r="F82" t="str">
        <f>'Quantum Computing'!C11</f>
        <v>Start date</v>
      </c>
      <c r="G82">
        <f>'Quantum Computing'!D11</f>
        <v>0</v>
      </c>
      <c r="H82">
        <f>'Quantum Computing'!E11</f>
        <v>0</v>
      </c>
    </row>
    <row r="83" spans="1:8" x14ac:dyDescent="0.25">
      <c r="A83" cm="1">
        <f t="array" ref="A83">FRFIInfromation[FRFI Name]</f>
        <v>0</v>
      </c>
      <c r="B83" t="s">
        <v>12</v>
      </c>
      <c r="C83" t="str">
        <f>'Quantum Computing'!$A$2</f>
        <v>Quantum Computing</v>
      </c>
      <c r="D83">
        <f>D82</f>
        <v>45</v>
      </c>
      <c r="E83" t="str">
        <f>E82</f>
        <v>If answered yes to question 44, please provide an estimated timeline (start and end date) for the assessment.</v>
      </c>
      <c r="F83" t="str">
        <f>'Quantum Computing'!C12</f>
        <v>End date</v>
      </c>
      <c r="G83">
        <f>'Quantum Computing'!D12</f>
        <v>0</v>
      </c>
      <c r="H83">
        <f>'Quantum Computing'!E12</f>
        <v>0</v>
      </c>
    </row>
    <row r="84" spans="1:8" x14ac:dyDescent="0.25">
      <c r="A84" cm="1">
        <f t="array" ref="A84">FRFIInfromation[FRFI Name]</f>
        <v>0</v>
      </c>
      <c r="B84" t="s">
        <v>12</v>
      </c>
      <c r="C84" t="str">
        <f>'Quantum Computing'!$A$2</f>
        <v>Quantum Computing</v>
      </c>
      <c r="D84">
        <f>'Quantum Computing'!A13</f>
        <v>46</v>
      </c>
      <c r="E84" t="str">
        <f>'Quantum Computing'!B13</f>
        <v>Has your organization discussed or plans to discuss a quantum-readiness adoption roadmap with vendors?</v>
      </c>
      <c r="F84" t="str">
        <f>'Quantum Computing'!C13</f>
        <v>Select from the drop down menu</v>
      </c>
      <c r="G84">
        <f>'Quantum Computing'!D13</f>
        <v>0</v>
      </c>
      <c r="H84">
        <f>'Quantum Computing'!E13</f>
        <v>0</v>
      </c>
    </row>
    <row r="85" spans="1:8" x14ac:dyDescent="0.25">
      <c r="A85" cm="1">
        <f t="array" ref="A85">FRFIInfromation[FRFI Name]</f>
        <v>0</v>
      </c>
      <c r="B85" t="s">
        <v>12</v>
      </c>
      <c r="C85" t="str">
        <f>'Quantum Computing'!$A$2</f>
        <v>Quantum Computing</v>
      </c>
      <c r="D85">
        <f>'Quantum Computing'!A14</f>
        <v>47</v>
      </c>
      <c r="E85" t="str">
        <f>'Quantum Computing'!B14</f>
        <v>If answered yes to question 46, please provide an estimated timeline (earliest start and final end date) for the roadmap.</v>
      </c>
      <c r="F85" t="str">
        <f>'Quantum Computing'!C14</f>
        <v>Start date</v>
      </c>
      <c r="G85">
        <f>'Quantum Computing'!D14</f>
        <v>0</v>
      </c>
      <c r="H85">
        <f>'Quantum Computing'!E14</f>
        <v>0</v>
      </c>
    </row>
    <row r="86" spans="1:8" x14ac:dyDescent="0.25">
      <c r="A86" cm="1">
        <f t="array" ref="A86">FRFIInfromation[FRFI Name]</f>
        <v>0</v>
      </c>
      <c r="B86" t="s">
        <v>12</v>
      </c>
      <c r="C86" t="str">
        <f>'Quantum Computing'!$A$2</f>
        <v>Quantum Computing</v>
      </c>
      <c r="D86">
        <f>D85</f>
        <v>47</v>
      </c>
      <c r="E86" t="str">
        <f>E85</f>
        <v>If answered yes to question 46, please provide an estimated timeline (earliest start and final end date) for the roadmap.</v>
      </c>
      <c r="F86" t="str">
        <f>'Quantum Computing'!C15</f>
        <v>End date</v>
      </c>
      <c r="G86">
        <f>'Quantum Computing'!D15</f>
        <v>0</v>
      </c>
      <c r="H86">
        <f>'Quantum Computing'!E15</f>
        <v>0</v>
      </c>
    </row>
    <row r="87" spans="1:8" x14ac:dyDescent="0.25">
      <c r="A87" cm="1">
        <f t="array" ref="A87">FRFIInfromation[FRFI Name]</f>
        <v>0</v>
      </c>
      <c r="B87" t="s">
        <v>12</v>
      </c>
      <c r="C87" t="str">
        <f>'Quantum Computing'!$A$2</f>
        <v>Quantum Computing</v>
      </c>
      <c r="D87">
        <f>'Quantum Computing'!A16</f>
        <v>48</v>
      </c>
      <c r="E87" t="str">
        <f>'Quantum Computing'!B16</f>
        <v>Has your organization developed or planned mitigation approaches (e.g., implementing quantum-safe algorithms etc.) for vulnerable applications, systems and data repositories?</v>
      </c>
      <c r="F87" t="str">
        <f>'Quantum Computing'!C16</f>
        <v>Select from the drop down menu</v>
      </c>
      <c r="G87">
        <f>'Quantum Computing'!D16</f>
        <v>0</v>
      </c>
      <c r="H87">
        <f>'Quantum Computing'!E16</f>
        <v>0</v>
      </c>
    </row>
    <row r="88" spans="1:8" x14ac:dyDescent="0.25">
      <c r="A88" cm="1">
        <f t="array" ref="A88">FRFIInfromation[FRFI Name]</f>
        <v>0</v>
      </c>
      <c r="B88" t="s">
        <v>12</v>
      </c>
      <c r="C88" t="str">
        <f>'Quantum Computing'!$A$2</f>
        <v>Quantum Computing</v>
      </c>
      <c r="D88">
        <f>'Quantum Computing'!A17</f>
        <v>49</v>
      </c>
      <c r="E88" t="str">
        <f>'Quantum Computing'!B17</f>
        <v>If answered yes to question 49, please provide an estimated timeline (start and end date) for implementation of mitigation approaches in the enterprise system.</v>
      </c>
      <c r="F88" t="str">
        <f>'Quantum Computing'!C17</f>
        <v>Start date</v>
      </c>
      <c r="G88">
        <f>'Quantum Computing'!D17</f>
        <v>0</v>
      </c>
      <c r="H88">
        <f>'Quantum Computing'!E17</f>
        <v>0</v>
      </c>
    </row>
    <row r="89" spans="1:8" x14ac:dyDescent="0.25">
      <c r="A89" cm="1">
        <f t="array" ref="A89">FRFIInfromation[FRFI Name]</f>
        <v>0</v>
      </c>
      <c r="B89" t="s">
        <v>12</v>
      </c>
      <c r="C89" t="str">
        <f>'Quantum Computing'!$A$2</f>
        <v>Quantum Computing</v>
      </c>
      <c r="D89">
        <f>D88</f>
        <v>49</v>
      </c>
      <c r="E89" t="str">
        <f>E88</f>
        <v>If answered yes to question 49, please provide an estimated timeline (start and end date) for implementation of mitigation approaches in the enterprise system.</v>
      </c>
      <c r="F89" t="str">
        <f>'Quantum Computing'!C18</f>
        <v>End date</v>
      </c>
      <c r="G89">
        <f>'Quantum Computing'!D18</f>
        <v>0</v>
      </c>
      <c r="H89">
        <f>'Quantum Computing'!E18</f>
        <v>0</v>
      </c>
    </row>
    <row r="90" spans="1:8" x14ac:dyDescent="0.25">
      <c r="A90" cm="1">
        <f t="array" ref="A90">FRFIInfromation[FRFI Name]</f>
        <v>0</v>
      </c>
      <c r="B90" t="s">
        <v>12</v>
      </c>
      <c r="C90" t="str">
        <f>'Quantum Computing'!$A$2</f>
        <v>Quantum Computing</v>
      </c>
      <c r="D90">
        <f>'Quantum Computing'!A19</f>
        <v>50</v>
      </c>
      <c r="E90" t="str">
        <f>'Quantum Computing'!B19</f>
        <v>Is your organization considering, developing or does it already have safeguards and risk management policies against an adversarial “Store Now, Decrypt Later” strategy? If so, provide some examples in the Comments column.</v>
      </c>
      <c r="F90" t="str">
        <f>'Quantum Computing'!C19</f>
        <v>Select from the drop down menu</v>
      </c>
      <c r="G90">
        <f>'Quantum Computing'!D19</f>
        <v>0</v>
      </c>
      <c r="H90">
        <f>'Quantum Computing'!E19</f>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5135063-CB7C-4C97-8977-0329CE5BAC46}">
  <ds:schemaRefs>
    <ds:schemaRef ds:uri="http://www.w3.org/XML/1998/namespace"/>
    <ds:schemaRef ds:uri="http://schemas.microsoft.com/office/2006/metadata/properties"/>
    <ds:schemaRef ds:uri="http://purl.org/dc/elements/1.1/"/>
    <ds:schemaRef ds:uri="http://purl.org/dc/dcmityp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b73fe759-8729-4fda-8521-02819c14bfcb"/>
    <ds:schemaRef ds:uri="f5a7e35f-036f-43ba-9bd6-dfccb735f6f0"/>
    <ds:schemaRef ds:uri="http://schemas.microsoft.com/sharepoint/v3"/>
  </ds:schemaRefs>
</ds:datastoreItem>
</file>

<file path=customXml/itemProps2.xml><?xml version="1.0" encoding="utf-8"?>
<ds:datastoreItem xmlns:ds="http://schemas.openxmlformats.org/officeDocument/2006/customXml" ds:itemID="{12078A1F-A1FC-497A-AA86-B940B76B2688}">
  <ds:schemaRefs>
    <ds:schemaRef ds:uri="http://schemas.microsoft.com/sharepoint/v3/contenttype/forms"/>
  </ds:schemaRefs>
</ds:datastoreItem>
</file>

<file path=customXml/itemProps3.xml><?xml version="1.0" encoding="utf-8"?>
<ds:datastoreItem xmlns:ds="http://schemas.openxmlformats.org/officeDocument/2006/customXml" ds:itemID="{4BF6BD5F-D8E4-4AE9-A5D0-976563298FBE}"/>
</file>

<file path=customXml/itemProps4.xml><?xml version="1.0" encoding="utf-8"?>
<ds:datastoreItem xmlns:ds="http://schemas.openxmlformats.org/officeDocument/2006/customXml" ds:itemID="{CB70C0D0-AD66-44BF-9436-DE928A3CD5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21</vt:i4>
      </vt:variant>
    </vt:vector>
  </HeadingPairs>
  <TitlesOfParts>
    <vt:vector size="29" baseType="lpstr">
      <vt:lpstr>Cover Page</vt:lpstr>
      <vt:lpstr>Instructions</vt:lpstr>
      <vt:lpstr>Artificial Intelligence</vt:lpstr>
      <vt:lpstr>Quantum Computing</vt:lpstr>
      <vt:lpstr>Definitions</vt:lpstr>
      <vt:lpstr>RRS Submission Instructions</vt:lpstr>
      <vt:lpstr>Tables</vt:lpstr>
      <vt:lpstr>Transformation tab</vt:lpstr>
      <vt:lpstr>ActivityandPurpose</vt:lpstr>
      <vt:lpstr>Employeerange</vt:lpstr>
      <vt:lpstr>Ques_33</vt:lpstr>
      <vt:lpstr>Ques10</vt:lpstr>
      <vt:lpstr>Ques12</vt:lpstr>
      <vt:lpstr>Ques15</vt:lpstr>
      <vt:lpstr>Ques16</vt:lpstr>
      <vt:lpstr>Ques17</vt:lpstr>
      <vt:lpstr>Ques18</vt:lpstr>
      <vt:lpstr>Ques25</vt:lpstr>
      <vt:lpstr>Ques26</vt:lpstr>
      <vt:lpstr>Ques30</vt:lpstr>
      <vt:lpstr>Ques35</vt:lpstr>
      <vt:lpstr>Ques39</vt:lpstr>
      <vt:lpstr>Ques5</vt:lpstr>
      <vt:lpstr>Ques6</vt:lpstr>
      <vt:lpstr>Ques7</vt:lpstr>
      <vt:lpstr>Ques8</vt:lpstr>
      <vt:lpstr>Ques9</vt:lpstr>
      <vt:lpstr>StartEndDate</vt:lpstr>
      <vt:lpstr>YesNoresponse</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OSFI-FCAC Questionnaire on Artificial Intelligence Machine Learning (AIML)</dc:title>
  <dc:subject/>
  <dc:creator>re-webmaster@osfi-bsif.gc.ca</dc:creator>
  <cp:keywords/>
  <dc:description/>
  <cp:lastModifiedBy>Semaan, Pauline</cp:lastModifiedBy>
  <cp:revision/>
  <dcterms:created xsi:type="dcterms:W3CDTF">2023-07-27T13:54:58Z</dcterms:created>
  <dcterms:modified xsi:type="dcterms:W3CDTF">2023-12-28T14:34:19Z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0x01010050EA609D67F63B4482B56AF0CFCDA8CF</vt:lpwstr>
  </property>
  <property fmtid="{D5CDD505-2E9C-101B-9397-08002B2CF9AE}" pid="3" name="OsfiBusinessProcess">
    <vt:lpwstr>264</vt:lpwstr>
  </property>
  <property fmtid="{D5CDD505-2E9C-101B-9397-08002B2CF9AE}" pid="4" name="OsfiFunction">
    <vt:lpwstr>3</vt:lpwstr>
  </property>
  <property fmtid="{D5CDD505-2E9C-101B-9397-08002B2CF9AE}" pid="5" name="OsfiFIExternalOrganization">
    <vt:lpwstr/>
  </property>
  <property fmtid="{D5CDD505-2E9C-101B-9397-08002B2CF9AE}" pid="6" name="OsfiSubFunction">
    <vt:lpwstr>42</vt:lpwstr>
  </property>
  <property fmtid="{D5CDD505-2E9C-101B-9397-08002B2CF9AE}" pid="7" name="OsfiIndustryType">
    <vt:lpwstr>181;#All Sectors|004d4b82-2034-41c3-bb34-0429cd22f9a7</vt:lpwstr>
  </property>
  <property fmtid="{D5CDD505-2E9C-101B-9397-08002B2CF9AE}" pid="8" name="OsfiSupervisoryAreaMM">
    <vt:lpwstr/>
  </property>
  <property fmtid="{D5CDD505-2E9C-101B-9397-08002B2CF9AE}" pid="9" name="OsfiFITopics">
    <vt:lpwstr>2610;#Advanced Analytics|681fcde0-eed7-4c6d-8c4c-3021ceac8ee9;#1739;#Emerging Issue / Temporary Topic|90cf9f7c-7b9a-4fe2-b640-7d8c9dc4ba2b;#2359;#Artificial Intelligence|3940e263-3f61-459c-aa0a-eb1d4156c3f5;#1758;#Model Risk|56116bf2-9f74-415a-9e8c-896b8ab6b6f9;#2692;#Risk Quantification|94f94b82-5f4f-4e09-85c8-f87bf6e7151e;#2691;#Risk Quantification Tools|73d8adee-7f97-4710-836e-988d02513e43;#504;#Risk Management|ea580c40-79f4-463c-a5dd-15fa6424b11d</vt:lpwstr>
  </property>
  <property fmtid="{D5CDD505-2E9C-101B-9397-08002B2CF9AE}" pid="10" name="OsfiPAA">
    <vt:lpwstr>2</vt:lpwstr>
  </property>
  <property fmtid="{D5CDD505-2E9C-101B-9397-08002B2CF9AE}" pid="11" name="_dlc_DocIdItemGuid">
    <vt:lpwstr>852d7fbd-e0e9-47b5-b771-72056f0f0106</vt:lpwstr>
  </property>
  <property fmtid="{D5CDD505-2E9C-101B-9397-08002B2CF9AE}" pid="12" name="OsfiSubProgram">
    <vt:lpwstr>41</vt:lpwstr>
  </property>
  <property fmtid="{D5CDD505-2E9C-101B-9397-08002B2CF9AE}" pid="13" name="OsfiCostCentre">
    <vt:lpwstr>2629</vt:lpwstr>
  </property>
  <property fmtid="{D5CDD505-2E9C-101B-9397-08002B2CF9AE}" pid="14" name="b68f0f40a9244f46b7ca0f5019c2a784">
    <vt:lpwstr>|a694271e-cd62-469f-9658-7f38260ca444</vt:lpwstr>
  </property>
  <property fmtid="{D5CDD505-2E9C-101B-9397-08002B2CF9AE}" pid="15" name="Order">
    <vt:r8>1973500</vt:r8>
  </property>
  <property fmtid="{D5CDD505-2E9C-101B-9397-08002B2CF9AE}" pid="16" name="xd_Signature">
    <vt:bool>false</vt:bool>
  </property>
  <property fmtid="{D5CDD505-2E9C-101B-9397-08002B2CF9AE}" pid="17" name="VariationsItemGroupID">
    <vt:lpwstr>aa661ae6-e4a5-4eaf-906b-d558862d1097</vt:lpwstr>
  </property>
  <property fmtid="{D5CDD505-2E9C-101B-9397-08002B2CF9AE}" pid="18" name="xd_ProgID">
    <vt:lpwstr/>
  </property>
  <property fmtid="{D5CDD505-2E9C-101B-9397-08002B2CF9AE}" pid="19" name="_SourceUrl">
    <vt:lpwstr/>
  </property>
  <property fmtid="{D5CDD505-2E9C-101B-9397-08002B2CF9AE}" pid="20" name="_SharedFileIndex">
    <vt:lpwstr/>
  </property>
  <property fmtid="{D5CDD505-2E9C-101B-9397-08002B2CF9AE}" pid="21" name="TemplateUrl">
    <vt:lpwstr/>
  </property>
</Properties>
</file>